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601902.esc\AppData\Local\Box\Box Edit\Documents\AeRez2hg20GbOMHtovW9Ww==\"/>
    </mc:Choice>
  </mc:AlternateContent>
  <xr:revisionPtr revIDLastSave="0" documentId="13_ncr:1_{5321DAA1-C472-465C-88FE-B57B7BED9988}" xr6:coauthVersionLast="47" xr6:coauthVersionMax="47" xr10:uidLastSave="{00000000-0000-0000-0000-000000000000}"/>
  <workbookProtection workbookAlgorithmName="SHA-512" workbookHashValue="eGxW8SWBAjIIauUtehrl88fT97PvsVum5TpctCubTAOJljCe4qlBm7Cwxrp9GIohGQwVWmOWLHs8X7NEoGB0zw==" workbookSaltValue="5gKeqvmjivdI6tMUez1wVg==" workbookSpinCount="100000" lockStructure="1"/>
  <bookViews>
    <workbookView xWindow="-108" yWindow="-108" windowWidth="23256" windowHeight="14016" tabRatio="848" xr2:uid="{00000000-000D-0000-FFFF-FFFF00000000}"/>
  </bookViews>
  <sheets>
    <sheet name="入力FMT" sheetId="17" r:id="rId1"/>
    <sheet name="1企業情報・管理者情報アプリ" sheetId="20" state="hidden" r:id="rId2"/>
    <sheet name="2求人情報登録・公開アプリ" sheetId="21" state="hidden" r:id="rId3"/>
    <sheet name="作業表" sheetId="12" state="hidden" r:id="rId4"/>
    <sheet name="プルダウンより選択" sheetId="18" state="hidden" r:id="rId5"/>
  </sheets>
  <definedNames>
    <definedName name="_xlnm._FilterDatabase" localSheetId="0" hidden="1">入力FMT!$A$3:$AG$47</definedName>
    <definedName name="_xlnm.Print_Area" localSheetId="0">入力FMT!$A$1:$BU$43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20" l="1"/>
  <c r="T2" i="21"/>
  <c r="BE33" i="17"/>
  <c r="BL35" i="17" s="1"/>
  <c r="BE32" i="17"/>
  <c r="T33" i="17"/>
  <c r="AA34" i="17" s="1"/>
  <c r="T32" i="17"/>
  <c r="L2" i="21"/>
  <c r="BE35" i="17" l="1"/>
  <c r="BK33" i="17"/>
  <c r="BH34" i="17"/>
  <c r="BL34" i="17"/>
  <c r="BH35" i="17"/>
  <c r="BE34" i="17"/>
  <c r="AA35" i="17"/>
  <c r="W35" i="17"/>
  <c r="Z33" i="17"/>
  <c r="T34" i="17"/>
  <c r="I2" i="21" s="1"/>
  <c r="W34" i="17"/>
  <c r="T35" i="17"/>
  <c r="AA1" i="18" l="1"/>
  <c r="AA2" i="18" s="1"/>
  <c r="BC2" i="21" s="1"/>
  <c r="Y1" i="18"/>
  <c r="Y2" i="18" s="1"/>
  <c r="BA2" i="21" s="1"/>
  <c r="W1" i="18"/>
  <c r="W2" i="18" s="1"/>
  <c r="AZ2" i="21" s="1"/>
  <c r="O2" i="20" l="1"/>
  <c r="AI2" i="21" l="1"/>
  <c r="Y2" i="21"/>
  <c r="BS2" i="21"/>
  <c r="BT2" i="21"/>
  <c r="D2" i="21"/>
  <c r="G2" i="21"/>
  <c r="H2" i="21"/>
  <c r="J2" i="21"/>
  <c r="K2" i="21"/>
  <c r="M2" i="21"/>
  <c r="N2" i="21"/>
  <c r="P2" i="21"/>
  <c r="Q2" i="21"/>
  <c r="R2" i="21"/>
  <c r="U2" i="21"/>
  <c r="W2" i="21"/>
  <c r="X2" i="21"/>
  <c r="AA2" i="21"/>
  <c r="AC2" i="21"/>
  <c r="AE2" i="21"/>
  <c r="AF2" i="21"/>
  <c r="AG2" i="21"/>
  <c r="AH2" i="21"/>
  <c r="AJ2" i="21"/>
  <c r="AK2" i="21"/>
  <c r="Q2" i="20" l="1"/>
  <c r="P2" i="20"/>
  <c r="K2" i="20"/>
  <c r="J2" i="20"/>
  <c r="I2" i="20"/>
  <c r="H2" i="20"/>
  <c r="G2" i="20"/>
  <c r="F2" i="20"/>
  <c r="D2" i="20"/>
  <c r="C2" i="20"/>
  <c r="B2" i="20"/>
  <c r="A2" i="20"/>
  <c r="AX23" i="17" l="1"/>
  <c r="AT23" i="17"/>
  <c r="AX22" i="17"/>
  <c r="AT22" i="17"/>
  <c r="M23" i="17"/>
  <c r="I23" i="17"/>
  <c r="AD2" i="21" s="1"/>
  <c r="M22" i="17"/>
  <c r="I22" i="17"/>
  <c r="Z2" i="21" l="1"/>
</calcChain>
</file>

<file path=xl/sharedStrings.xml><?xml version="1.0" encoding="utf-8"?>
<sst xmlns="http://schemas.openxmlformats.org/spreadsheetml/2006/main" count="400" uniqueCount="264">
  <si>
    <t>掲載企業No.</t>
  </si>
  <si>
    <t>企業名</t>
  </si>
  <si>
    <t>企業名フリガナ</t>
  </si>
  <si>
    <t>所在地</t>
  </si>
  <si>
    <t>ホームページURL</t>
  </si>
  <si>
    <t>郵便番号</t>
  </si>
  <si>
    <t>業種</t>
  </si>
  <si>
    <t>設立</t>
  </si>
  <si>
    <t>従業員数</t>
  </si>
  <si>
    <t>資本金・年商</t>
  </si>
  <si>
    <t>主な事業内容</t>
  </si>
  <si>
    <t>求人原稿No.</t>
  </si>
  <si>
    <t>掲載開始日</t>
  </si>
  <si>
    <t>求人理由</t>
  </si>
  <si>
    <t>募集職種</t>
  </si>
  <si>
    <t>採用予定人数・前年採用実績数</t>
  </si>
  <si>
    <t>求める人物像・応募資格</t>
  </si>
  <si>
    <t>昇給・賞与・諸手当</t>
  </si>
  <si>
    <t>勤務地</t>
  </si>
  <si>
    <t>雇用形態</t>
  </si>
  <si>
    <t>勤務時間</t>
  </si>
  <si>
    <t>年間休日・休暇</t>
  </si>
  <si>
    <t>自由記入欄</t>
  </si>
  <si>
    <t>定年制度</t>
  </si>
  <si>
    <t>受動喫煙対策の有無と対策内容</t>
  </si>
  <si>
    <t>定年後の措置</t>
  </si>
  <si>
    <t>定年措置後の推定年俸</t>
  </si>
  <si>
    <t>フルタイム以外の雇用形態</t>
  </si>
  <si>
    <t>受入処遇</t>
  </si>
  <si>
    <t>退職金制度</t>
  </si>
  <si>
    <t>主な仕事内容</t>
  </si>
  <si>
    <t>（ダウンロード方法）</t>
    <rPh sb="7" eb="9">
      <t>ホウホウ</t>
    </rPh>
    <phoneticPr fontId="1"/>
  </si>
  <si>
    <t>（値貼り付け方法）</t>
    <rPh sb="1" eb="2">
      <t>アタイ</t>
    </rPh>
    <rPh sb="2" eb="3">
      <t>ハ</t>
    </rPh>
    <rPh sb="4" eb="5">
      <t>ツ</t>
    </rPh>
    <rPh sb="6" eb="8">
      <t>ホウホウ</t>
    </rPh>
    <phoneticPr fontId="1"/>
  </si>
  <si>
    <t>・　管理者情報csv　→　「作業３）管理者情報csvを値貼り付け」シートに値貼り付け</t>
    <rPh sb="2" eb="5">
      <t>カンリシャ</t>
    </rPh>
    <rPh sb="5" eb="7">
      <t>ジョウホウ</t>
    </rPh>
    <rPh sb="14" eb="16">
      <t>サギョウ</t>
    </rPh>
    <rPh sb="18" eb="21">
      <t>カンリシャ</t>
    </rPh>
    <rPh sb="21" eb="23">
      <t>ジョウホウ</t>
    </rPh>
    <phoneticPr fontId="1"/>
  </si>
  <si>
    <t>・　求人原稿csv　→　「作業１）求人原稿csvを値貼り付け」シートに値貼り付け</t>
    <rPh sb="2" eb="4">
      <t>キュウジン</t>
    </rPh>
    <rPh sb="4" eb="6">
      <t>ゲンコウ</t>
    </rPh>
    <rPh sb="13" eb="15">
      <t>サギョウ</t>
    </rPh>
    <rPh sb="17" eb="19">
      <t>キュウジン</t>
    </rPh>
    <rPh sb="19" eb="21">
      <t>ゲンコウ</t>
    </rPh>
    <rPh sb="35" eb="36">
      <t>アタイ</t>
    </rPh>
    <rPh sb="36" eb="37">
      <t>ハ</t>
    </rPh>
    <rPh sb="38" eb="39">
      <t>ツ</t>
    </rPh>
    <phoneticPr fontId="1"/>
  </si>
  <si>
    <t>・　掲載企業csv　→　「作業２）掲載企業csvを値貼り付け」シートに値貼り付け</t>
    <rPh sb="2" eb="4">
      <t>ケイサイ</t>
    </rPh>
    <rPh sb="4" eb="6">
      <t>キギョウ</t>
    </rPh>
    <rPh sb="13" eb="15">
      <t>サギョウ</t>
    </rPh>
    <rPh sb="17" eb="19">
      <t>ケイサイ</t>
    </rPh>
    <rPh sb="19" eb="21">
      <t>キギョウ</t>
    </rPh>
    <rPh sb="35" eb="37">
      <t>アタイハ</t>
    </rPh>
    <rPh sb="38" eb="39">
      <t>ツ</t>
    </rPh>
    <phoneticPr fontId="1"/>
  </si>
  <si>
    <t>作業１</t>
    <rPh sb="0" eb="2">
      <t>サギョウ</t>
    </rPh>
    <phoneticPr fontId="1"/>
  </si>
  <si>
    <t>作業２</t>
    <rPh sb="0" eb="2">
      <t>サギョウ</t>
    </rPh>
    <phoneticPr fontId="1"/>
  </si>
  <si>
    <t>☞求人原稿・掲載企業情報・管理者情報が１つのシートにまとまる（作業１自動）作業１~３データを１つに）</t>
    <rPh sb="1" eb="3">
      <t>キュウジン</t>
    </rPh>
    <rPh sb="3" eb="5">
      <t>ゲンコウ</t>
    </rPh>
    <rPh sb="6" eb="8">
      <t>ケイサイ</t>
    </rPh>
    <rPh sb="8" eb="10">
      <t>キギョウ</t>
    </rPh>
    <rPh sb="10" eb="12">
      <t>ジョウホウ</t>
    </rPh>
    <rPh sb="13" eb="16">
      <t>カンリシャ</t>
    </rPh>
    <rPh sb="16" eb="18">
      <t>ジョウホウ</t>
    </rPh>
    <phoneticPr fontId="1"/>
  </si>
  <si>
    <t>☞上記でまとまったシートの項目が精査・整理される（作業１自動）項目精査・整理）</t>
    <rPh sb="1" eb="3">
      <t>ジョウキ</t>
    </rPh>
    <rPh sb="13" eb="15">
      <t>コウモク</t>
    </rPh>
    <rPh sb="16" eb="18">
      <t>セイサ</t>
    </rPh>
    <rPh sb="19" eb="21">
      <t>セイリ</t>
    </rPh>
    <rPh sb="31" eb="33">
      <t>コウモク</t>
    </rPh>
    <rPh sb="33" eb="35">
      <t>セイサ</t>
    </rPh>
    <rPh sb="36" eb="38">
      <t>セイリ</t>
    </rPh>
    <phoneticPr fontId="1"/>
  </si>
  <si>
    <r>
      <rPr>
        <b/>
        <sz val="11"/>
        <color theme="1"/>
        <rFont val="游ゴシック"/>
        <family val="3"/>
        <charset val="128"/>
        <scheme val="minor"/>
      </rPr>
      <t>【手順１】</t>
    </r>
    <r>
      <rPr>
        <sz val="11"/>
        <color theme="1"/>
        <rFont val="游ゴシック"/>
        <family val="2"/>
        <charset val="128"/>
        <scheme val="minor"/>
      </rPr>
      <t>東商ジョブサイト管理画面より、求人原稿・掲載企業・管理者のcsvをダウンロードする</t>
    </r>
    <rPh sb="1" eb="3">
      <t>テジュン</t>
    </rPh>
    <rPh sb="5" eb="7">
      <t>トウショウ</t>
    </rPh>
    <rPh sb="13" eb="15">
      <t>カンリ</t>
    </rPh>
    <rPh sb="15" eb="17">
      <t>ガメン</t>
    </rPh>
    <rPh sb="20" eb="22">
      <t>キュウジン</t>
    </rPh>
    <rPh sb="22" eb="24">
      <t>ゲンコウ</t>
    </rPh>
    <rPh sb="30" eb="33">
      <t>カンリシャ</t>
    </rPh>
    <phoneticPr fontId="1"/>
  </si>
  <si>
    <r>
      <rPr>
        <b/>
        <sz val="11"/>
        <color theme="1"/>
        <rFont val="游ゴシック"/>
        <family val="3"/>
        <charset val="128"/>
        <scheme val="minor"/>
      </rPr>
      <t>【手順２】</t>
    </r>
    <r>
      <rPr>
        <sz val="11"/>
        <color theme="1"/>
        <rFont val="游ゴシック"/>
        <family val="2"/>
        <charset val="128"/>
        <scheme val="minor"/>
      </rPr>
      <t>上記でダウンロードしたcsvの内容を、各シートに値貼り付けする</t>
    </r>
    <rPh sb="1" eb="3">
      <t>テジュン</t>
    </rPh>
    <rPh sb="5" eb="7">
      <t>ジョウキ</t>
    </rPh>
    <rPh sb="20" eb="22">
      <t>ナイヨウ</t>
    </rPh>
    <rPh sb="24" eb="25">
      <t>カク</t>
    </rPh>
    <rPh sb="29" eb="30">
      <t>アタイ</t>
    </rPh>
    <rPh sb="30" eb="31">
      <t>ハ</t>
    </rPh>
    <rPh sb="32" eb="33">
      <t>ツ</t>
    </rPh>
    <phoneticPr fontId="1"/>
  </si>
  <si>
    <r>
      <t>【手順３】</t>
    </r>
    <r>
      <rPr>
        <sz val="11"/>
        <color theme="1"/>
        <rFont val="游ゴシック"/>
        <family val="3"/>
        <charset val="128"/>
        <scheme val="minor"/>
      </rPr>
      <t>「作業１自動）項目精査・整理」シートのＤ列を、「作業２）人材送出企業送付先を整理」シートのＢ列に値貼り付けする</t>
    </r>
    <rPh sb="1" eb="3">
      <t>テジュン</t>
    </rPh>
    <rPh sb="25" eb="26">
      <t>レツ</t>
    </rPh>
    <rPh sb="51" eb="52">
      <t>レツ</t>
    </rPh>
    <rPh sb="53" eb="54">
      <t>アタイ</t>
    </rPh>
    <rPh sb="54" eb="55">
      <t>ハ</t>
    </rPh>
    <rPh sb="56" eb="57">
      <t>ツ</t>
    </rPh>
    <phoneticPr fontId="1"/>
  </si>
  <si>
    <r>
      <t>【手順４】</t>
    </r>
    <r>
      <rPr>
        <sz val="11"/>
        <color theme="1"/>
        <rFont val="游ゴシック"/>
        <family val="3"/>
        <charset val="128"/>
        <scheme val="minor"/>
      </rPr>
      <t>貼り付けしたデータを選択し、データツールの区切り位置をクリック。「カンマヤタブなど（中略）データ(Ｄ)」を選択、次へ</t>
    </r>
    <rPh sb="1" eb="3">
      <t>テジュン</t>
    </rPh>
    <rPh sb="5" eb="6">
      <t>ハ</t>
    </rPh>
    <rPh sb="7" eb="8">
      <t>ツ</t>
    </rPh>
    <rPh sb="15" eb="17">
      <t>センタク</t>
    </rPh>
    <rPh sb="26" eb="28">
      <t>クギ</t>
    </rPh>
    <rPh sb="29" eb="31">
      <t>イチ</t>
    </rPh>
    <rPh sb="47" eb="49">
      <t>チュウリャク</t>
    </rPh>
    <rPh sb="58" eb="60">
      <t>センタク</t>
    </rPh>
    <rPh sb="61" eb="62">
      <t>ツギ</t>
    </rPh>
    <phoneticPr fontId="1"/>
  </si>
  <si>
    <t>区切り文字　カンマをチェックし、完了</t>
    <phoneticPr fontId="1"/>
  </si>
  <si>
    <r>
      <t>【手順６】</t>
    </r>
    <r>
      <rPr>
        <sz val="11"/>
        <color theme="1"/>
        <rFont val="游ゴシック"/>
        <family val="3"/>
        <charset val="128"/>
        <scheme val="minor"/>
      </rPr>
      <t>そのデータを「作業２）人材送出企業送付先を整理」に値貼り付け</t>
    </r>
    <rPh sb="1" eb="3">
      <t>テジュン</t>
    </rPh>
    <phoneticPr fontId="1"/>
  </si>
  <si>
    <t>☞各人材送出企業ごとに、提供する求人情報が切り分けられる</t>
    <rPh sb="1" eb="2">
      <t>カク</t>
    </rPh>
    <rPh sb="2" eb="8">
      <t>ジンザイソウシュツキギョウ</t>
    </rPh>
    <rPh sb="12" eb="14">
      <t>テイキョウ</t>
    </rPh>
    <rPh sb="16" eb="18">
      <t>キュウジン</t>
    </rPh>
    <rPh sb="18" eb="20">
      <t>ジョウホウ</t>
    </rPh>
    <rPh sb="21" eb="22">
      <t>キ</t>
    </rPh>
    <rPh sb="23" eb="24">
      <t>ワ</t>
    </rPh>
    <phoneticPr fontId="1"/>
  </si>
  <si>
    <t>☞セルごとに、送付不要となる人材送出企業が区切られる</t>
    <rPh sb="7" eb="9">
      <t>ソウフ</t>
    </rPh>
    <rPh sb="9" eb="11">
      <t>フヨウ</t>
    </rPh>
    <rPh sb="14" eb="16">
      <t>ジンザイ</t>
    </rPh>
    <rPh sb="16" eb="18">
      <t>ソウシュツ</t>
    </rPh>
    <rPh sb="18" eb="20">
      <t>キギョウ</t>
    </rPh>
    <rPh sb="21" eb="23">
      <t>クギ</t>
    </rPh>
    <phoneticPr fontId="1"/>
  </si>
  <si>
    <r>
      <rPr>
        <b/>
        <sz val="11"/>
        <color theme="1"/>
        <rFont val="游ゴシック"/>
        <family val="3"/>
        <charset val="128"/>
        <scheme val="minor"/>
      </rPr>
      <t>【手順５】</t>
    </r>
    <r>
      <rPr>
        <sz val="11"/>
        <color theme="1"/>
        <rFont val="游ゴシック"/>
        <family val="3"/>
        <charset val="128"/>
        <scheme val="minor"/>
      </rPr>
      <t>区切られたデータを、該当する列に移動させる</t>
    </r>
    <rPh sb="1" eb="3">
      <t>テジュン</t>
    </rPh>
    <rPh sb="5" eb="7">
      <t>クギ</t>
    </rPh>
    <rPh sb="15" eb="17">
      <t>ガイトウ</t>
    </rPh>
    <rPh sb="19" eb="20">
      <t>レツ</t>
    </rPh>
    <rPh sb="21" eb="23">
      <t>イドウ</t>
    </rPh>
    <phoneticPr fontId="1"/>
  </si>
  <si>
    <t>作業３</t>
    <rPh sb="0" eb="2">
      <t>サギョウ</t>
    </rPh>
    <phoneticPr fontId="1"/>
  </si>
  <si>
    <r>
      <t>【手順７】</t>
    </r>
    <r>
      <rPr>
        <sz val="11"/>
        <color theme="1"/>
        <rFont val="游ゴシック"/>
        <family val="3"/>
        <charset val="128"/>
        <scheme val="minor"/>
      </rPr>
      <t>各人材送出企業のページのＡ列で「送る」をソートし、提供する求人情報を抽出する。</t>
    </r>
    <rPh sb="1" eb="3">
      <t>テジュン</t>
    </rPh>
    <rPh sb="5" eb="6">
      <t>カク</t>
    </rPh>
    <rPh sb="6" eb="12">
      <t>ジンザイソウシュツキギョウ</t>
    </rPh>
    <rPh sb="18" eb="19">
      <t>レツ</t>
    </rPh>
    <rPh sb="21" eb="22">
      <t>オク</t>
    </rPh>
    <rPh sb="30" eb="32">
      <t>テイキョウ</t>
    </rPh>
    <rPh sb="34" eb="36">
      <t>キュウジン</t>
    </rPh>
    <rPh sb="36" eb="38">
      <t>ジョウホウ</t>
    </rPh>
    <rPh sb="39" eb="41">
      <t>チュウシュツ</t>
    </rPh>
    <phoneticPr fontId="1"/>
  </si>
  <si>
    <r>
      <t>【手順８】</t>
    </r>
    <r>
      <rPr>
        <sz val="11"/>
        <color theme="1"/>
        <rFont val="游ゴシック"/>
        <family val="3"/>
        <charset val="128"/>
        <scheme val="minor"/>
      </rPr>
      <t>人材送出企業別の企業リスト（別ファイル）にデータを値貼り付けし送信</t>
    </r>
    <rPh sb="1" eb="3">
      <t>テジュン</t>
    </rPh>
    <rPh sb="5" eb="11">
      <t>ジンザイソウシュツキギョウ</t>
    </rPh>
    <rPh sb="11" eb="12">
      <t>ベツ</t>
    </rPh>
    <rPh sb="13" eb="15">
      <t>キギョウ</t>
    </rPh>
    <rPh sb="19" eb="20">
      <t>ベツ</t>
    </rPh>
    <rPh sb="30" eb="31">
      <t>アタイ</t>
    </rPh>
    <rPh sb="31" eb="32">
      <t>ハ</t>
    </rPh>
    <rPh sb="33" eb="34">
      <t>ツ</t>
    </rPh>
    <rPh sb="36" eb="38">
      <t>ソウシン</t>
    </rPh>
    <phoneticPr fontId="1"/>
  </si>
  <si>
    <t>ファイル格納場所　https://tokyo-cci.app.box.com/folder/117356172648</t>
    <rPh sb="4" eb="6">
      <t>カクノウ</t>
    </rPh>
    <rPh sb="6" eb="8">
      <t>バショ</t>
    </rPh>
    <phoneticPr fontId="1"/>
  </si>
  <si>
    <t>・　求人原稿→求人情報一覧→抽出したい条件を入力し「この条件で表示する」→csvダウンロード</t>
    <rPh sb="2" eb="4">
      <t>キュウジン</t>
    </rPh>
    <rPh sb="4" eb="6">
      <t>ゲンコウ</t>
    </rPh>
    <rPh sb="7" eb="9">
      <t>キュウジン</t>
    </rPh>
    <rPh sb="9" eb="11">
      <t>ジョウホウ</t>
    </rPh>
    <rPh sb="11" eb="13">
      <t>イチラン</t>
    </rPh>
    <rPh sb="14" eb="16">
      <t>チュウシュツ</t>
    </rPh>
    <rPh sb="19" eb="21">
      <t>ジョウケン</t>
    </rPh>
    <rPh sb="22" eb="24">
      <t>ニュウリョク</t>
    </rPh>
    <rPh sb="28" eb="30">
      <t>ジョウケン</t>
    </rPh>
    <rPh sb="31" eb="33">
      <t>ヒョウジ</t>
    </rPh>
    <phoneticPr fontId="1"/>
  </si>
  <si>
    <t>・　掲載企業→掲載企業情報一覧→抽出したい条件を入力し「この条件で表示する」→csvダウンロード→更新用</t>
    <rPh sb="2" eb="4">
      <t>ケイサイ</t>
    </rPh>
    <rPh sb="4" eb="6">
      <t>キギョウ</t>
    </rPh>
    <rPh sb="7" eb="9">
      <t>ケイサイ</t>
    </rPh>
    <rPh sb="9" eb="11">
      <t>キギョウ</t>
    </rPh>
    <rPh sb="11" eb="13">
      <t>ジョウホウ</t>
    </rPh>
    <rPh sb="13" eb="15">
      <t>イチラン</t>
    </rPh>
    <rPh sb="49" eb="51">
      <t>コウシン</t>
    </rPh>
    <rPh sb="51" eb="52">
      <t>ヨウ</t>
    </rPh>
    <phoneticPr fontId="1"/>
  </si>
  <si>
    <t>・　管理者→管理者情報一覧→抽出したい条件を入力し「この条件で表示する」→csvダウンロード→更新用</t>
    <rPh sb="2" eb="5">
      <t>カンリシャ</t>
    </rPh>
    <rPh sb="6" eb="9">
      <t>カンリシャ</t>
    </rPh>
    <rPh sb="9" eb="11">
      <t>ジョウホウ</t>
    </rPh>
    <rPh sb="11" eb="13">
      <t>イチラン</t>
    </rPh>
    <rPh sb="47" eb="49">
      <t>コウシン</t>
    </rPh>
    <rPh sb="49" eb="50">
      <t>ヨウ</t>
    </rPh>
    <phoneticPr fontId="1"/>
  </si>
  <si>
    <t>補足</t>
    <rPh sb="0" eb="2">
      <t>ホソク</t>
    </rPh>
    <phoneticPr fontId="1"/>
  </si>
  <si>
    <t>人材送出企業別の企業リスト（別ファイル）に書き足す追加情報は、直前の情報の下行に追記していく</t>
    <rPh sb="21" eb="22">
      <t>カ</t>
    </rPh>
    <rPh sb="23" eb="24">
      <t>タ</t>
    </rPh>
    <rPh sb="25" eb="27">
      <t>ツイカ</t>
    </rPh>
    <rPh sb="27" eb="29">
      <t>ジョウホウ</t>
    </rPh>
    <rPh sb="31" eb="33">
      <t>チョクゼン</t>
    </rPh>
    <rPh sb="34" eb="36">
      <t>ジョウホウ</t>
    </rPh>
    <rPh sb="37" eb="38">
      <t>シタ</t>
    </rPh>
    <rPh sb="38" eb="39">
      <t>ギョウ</t>
    </rPh>
    <rPh sb="40" eb="42">
      <t>ツイキ</t>
    </rPh>
    <phoneticPr fontId="1"/>
  </si>
  <si>
    <t>担当者電話番号</t>
  </si>
  <si>
    <t>担当者メールアドレス</t>
  </si>
  <si>
    <t>求人原稿№</t>
    <rPh sb="0" eb="2">
      <t>キュウジン</t>
    </rPh>
    <rPh sb="2" eb="4">
      <t>ゲンコウ</t>
    </rPh>
    <phoneticPr fontId="5"/>
  </si>
  <si>
    <t xml:space="preserve">&lt;&lt;企業情報&gt;&gt; </t>
  </si>
  <si>
    <t>掲載企業№</t>
    <rPh sb="0" eb="2">
      <t>ケイサイ</t>
    </rPh>
    <rPh sb="2" eb="4">
      <t>キギョウ</t>
    </rPh>
    <phoneticPr fontId="5"/>
  </si>
  <si>
    <t>企業フリガナ</t>
    <phoneticPr fontId="5"/>
  </si>
  <si>
    <t>設立</t>
    <phoneticPr fontId="5"/>
  </si>
  <si>
    <t>主な事業内容</t>
    <rPh sb="0" eb="1">
      <t>オモ</t>
    </rPh>
    <phoneticPr fontId="5"/>
  </si>
  <si>
    <t>資本金
・
年商</t>
    <rPh sb="6" eb="8">
      <t>ネンショウ</t>
    </rPh>
    <phoneticPr fontId="5"/>
  </si>
  <si>
    <t xml:space="preserve">&lt;&lt;労働条件&gt;&gt; </t>
    <rPh sb="2" eb="4">
      <t>ロウドウ</t>
    </rPh>
    <rPh sb="4" eb="6">
      <t>ジョウケン</t>
    </rPh>
    <phoneticPr fontId="5"/>
  </si>
  <si>
    <t>募集職種</t>
    <rPh sb="0" eb="2">
      <t>ボシュウ</t>
    </rPh>
    <phoneticPr fontId="5"/>
  </si>
  <si>
    <t>おもな
仕事内容</t>
    <rPh sb="4" eb="6">
      <t>シゴト</t>
    </rPh>
    <phoneticPr fontId="5"/>
  </si>
  <si>
    <t>希望年齢</t>
  </si>
  <si>
    <t>～</t>
    <phoneticPr fontId="5"/>
  </si>
  <si>
    <t>受入処遇</t>
    <rPh sb="0" eb="2">
      <t>ウケイ</t>
    </rPh>
    <phoneticPr fontId="5"/>
  </si>
  <si>
    <t>雇用形態</t>
    <rPh sb="0" eb="2">
      <t>コヨウ</t>
    </rPh>
    <rPh sb="2" eb="4">
      <t>ケイタイ</t>
    </rPh>
    <phoneticPr fontId="5"/>
  </si>
  <si>
    <t>求める人物像
応募資格</t>
    <rPh sb="0" eb="1">
      <t>モト</t>
    </rPh>
    <rPh sb="3" eb="6">
      <t>ジンブツゾウ</t>
    </rPh>
    <rPh sb="7" eb="9">
      <t>オウボ</t>
    </rPh>
    <rPh sb="9" eb="11">
      <t>シカク</t>
    </rPh>
    <phoneticPr fontId="5"/>
  </si>
  <si>
    <t>定年後の措置</t>
    <phoneticPr fontId="5"/>
  </si>
  <si>
    <t>定年措置後の推定年俸</t>
    <rPh sb="0" eb="2">
      <t>テイネン</t>
    </rPh>
    <phoneticPr fontId="5"/>
  </si>
  <si>
    <t>６５歳以上の継続雇用可否</t>
    <phoneticPr fontId="5"/>
  </si>
  <si>
    <t>出向受入可否</t>
  </si>
  <si>
    <t>採用予定人数</t>
    <rPh sb="0" eb="2">
      <t>サイヨウ</t>
    </rPh>
    <rPh sb="2" eb="4">
      <t>ヨテイ</t>
    </rPh>
    <rPh sb="4" eb="6">
      <t>ニンズウ</t>
    </rPh>
    <phoneticPr fontId="5"/>
  </si>
  <si>
    <t>求人理由</t>
    <rPh sb="0" eb="2">
      <t>キュウジン</t>
    </rPh>
    <rPh sb="2" eb="4">
      <t>リユウ</t>
    </rPh>
    <phoneticPr fontId="5"/>
  </si>
  <si>
    <t>受動喫煙対策</t>
    <phoneticPr fontId="5"/>
  </si>
  <si>
    <t>自由記入欄</t>
    <rPh sb="0" eb="2">
      <t>ジユウ</t>
    </rPh>
    <rPh sb="2" eb="4">
      <t>キニュウ</t>
    </rPh>
    <rPh sb="4" eb="5">
      <t>ラン</t>
    </rPh>
    <phoneticPr fontId="5"/>
  </si>
  <si>
    <t xml:space="preserve">&lt;&lt;担当者情報&gt;&gt; </t>
    <rPh sb="5" eb="7">
      <t>ジョウホウ</t>
    </rPh>
    <phoneticPr fontId="5"/>
  </si>
  <si>
    <t>部署・役職</t>
    <rPh sb="0" eb="2">
      <t>ブショ</t>
    </rPh>
    <rPh sb="3" eb="5">
      <t>ヤクショク</t>
    </rPh>
    <phoneticPr fontId="5"/>
  </si>
  <si>
    <t>ご担当者名</t>
    <rPh sb="1" eb="4">
      <t>タントウシャ</t>
    </rPh>
    <rPh sb="4" eb="5">
      <t>メイ</t>
    </rPh>
    <phoneticPr fontId="5"/>
  </si>
  <si>
    <t>住所</t>
    <rPh sb="0" eb="2">
      <t>ジュウショ</t>
    </rPh>
    <phoneticPr fontId="5"/>
  </si>
  <si>
    <t>電話番号</t>
  </si>
  <si>
    <t>メールアドレス</t>
    <phoneticPr fontId="5"/>
  </si>
  <si>
    <t>歳</t>
    <rPh sb="0" eb="1">
      <t>サイ</t>
    </rPh>
    <phoneticPr fontId="1"/>
  </si>
  <si>
    <t>万円</t>
    <rPh sb="0" eb="2">
      <t>マンエン</t>
    </rPh>
    <phoneticPr fontId="1"/>
  </si>
  <si>
    <t>ホーム
ページ</t>
    <phoneticPr fontId="5"/>
  </si>
  <si>
    <t>プルダウンより選択</t>
    <rPh sb="7" eb="9">
      <t>センタク</t>
    </rPh>
    <phoneticPr fontId="1"/>
  </si>
  <si>
    <t>メーカー</t>
  </si>
  <si>
    <t>商社</t>
  </si>
  <si>
    <t>サービス</t>
  </si>
  <si>
    <t>流通・小売・フード</t>
  </si>
  <si>
    <t>マスコミ・広告・デザイン</t>
  </si>
  <si>
    <t>金融・保険</t>
  </si>
  <si>
    <t>コンサルティング</t>
  </si>
  <si>
    <t>不動産・建設・設備</t>
  </si>
  <si>
    <t>運輸・交通・物流・倉庫</t>
  </si>
  <si>
    <t>その他</t>
  </si>
  <si>
    <t>総務・人事</t>
  </si>
  <si>
    <t>経理</t>
  </si>
  <si>
    <t>一般事務・営業事務</t>
  </si>
  <si>
    <t>企画・調査</t>
  </si>
  <si>
    <t>営業</t>
  </si>
  <si>
    <t>販売</t>
  </si>
  <si>
    <t>ITエンジニア</t>
  </si>
  <si>
    <t>設計・開発</t>
  </si>
  <si>
    <t>技能工（生産・製造・整備・工事）</t>
  </si>
  <si>
    <t>技術系管理</t>
  </si>
  <si>
    <t>医療・福祉・介護</t>
  </si>
  <si>
    <t>業種</t>
    <rPh sb="0" eb="2">
      <t>ギョウシュ</t>
    </rPh>
    <phoneticPr fontId="1"/>
  </si>
  <si>
    <t>職種</t>
    <rPh sb="0" eb="2">
      <t>ショクシュ</t>
    </rPh>
    <phoneticPr fontId="1"/>
  </si>
  <si>
    <t>受け入れ処遇</t>
    <rPh sb="0" eb="1">
      <t>ウ</t>
    </rPh>
    <rPh sb="2" eb="3">
      <t>イ</t>
    </rPh>
    <rPh sb="4" eb="6">
      <t>ショグウ</t>
    </rPh>
    <phoneticPr fontId="1"/>
  </si>
  <si>
    <t>退職金制度</t>
    <rPh sb="0" eb="3">
      <t>タイショクキン</t>
    </rPh>
    <rPh sb="3" eb="5">
      <t>セイド</t>
    </rPh>
    <phoneticPr fontId="1"/>
  </si>
  <si>
    <t>有</t>
    <rPh sb="0" eb="1">
      <t>ア</t>
    </rPh>
    <phoneticPr fontId="1"/>
  </si>
  <si>
    <t>無</t>
  </si>
  <si>
    <t>無</t>
    <rPh sb="0" eb="1">
      <t>ナ</t>
    </rPh>
    <phoneticPr fontId="1"/>
  </si>
  <si>
    <t>65歳以上の継続雇用について</t>
    <phoneticPr fontId="1"/>
  </si>
  <si>
    <t>相談可</t>
    <rPh sb="0" eb="2">
      <t>ソウダン</t>
    </rPh>
    <rPh sb="2" eb="3">
      <t>カ</t>
    </rPh>
    <phoneticPr fontId="1"/>
  </si>
  <si>
    <t>相談不可</t>
    <rPh sb="0" eb="2">
      <t>ソウダン</t>
    </rPh>
    <rPh sb="2" eb="4">
      <t>フカ</t>
    </rPh>
    <phoneticPr fontId="1"/>
  </si>
  <si>
    <t>協議による</t>
  </si>
  <si>
    <t>協議による</t>
    <rPh sb="0" eb="2">
      <t>キョウギ</t>
    </rPh>
    <phoneticPr fontId="1"/>
  </si>
  <si>
    <t>フルタイム以外の雇用形態</t>
    <phoneticPr fontId="1"/>
  </si>
  <si>
    <t>受動喫煙対策</t>
    <phoneticPr fontId="1"/>
  </si>
  <si>
    <t>禁煙</t>
    <rPh sb="0" eb="2">
      <t>キンエン</t>
    </rPh>
    <phoneticPr fontId="1"/>
  </si>
  <si>
    <t>喫煙室あり（分煙）</t>
    <rPh sb="0" eb="3">
      <t>キツエンシツ</t>
    </rPh>
    <rPh sb="6" eb="8">
      <t>ブンエン</t>
    </rPh>
    <phoneticPr fontId="1"/>
  </si>
  <si>
    <t>喫煙可</t>
    <rPh sb="0" eb="2">
      <t>キツエン</t>
    </rPh>
    <rPh sb="2" eb="3">
      <t>カ</t>
    </rPh>
    <phoneticPr fontId="1"/>
  </si>
  <si>
    <t>勤務地により異なる</t>
    <rPh sb="0" eb="3">
      <t>キンムチ</t>
    </rPh>
    <rPh sb="6" eb="7">
      <t>コト</t>
    </rPh>
    <phoneticPr fontId="1"/>
  </si>
  <si>
    <t>出向による受入の可否</t>
    <phoneticPr fontId="1"/>
  </si>
  <si>
    <t>可</t>
    <rPh sb="0" eb="1">
      <t>カ</t>
    </rPh>
    <phoneticPr fontId="1"/>
  </si>
  <si>
    <t>不可</t>
    <rPh sb="0" eb="2">
      <t>フカ</t>
    </rPh>
    <phoneticPr fontId="1"/>
  </si>
  <si>
    <t>役員</t>
  </si>
  <si>
    <t>部長</t>
  </si>
  <si>
    <t>課長</t>
  </si>
  <si>
    <t>係長</t>
  </si>
  <si>
    <t>一般</t>
  </si>
  <si>
    <t>正社員</t>
  </si>
  <si>
    <t>契約社員</t>
  </si>
  <si>
    <t>雇用形態</t>
    <rPh sb="0" eb="2">
      <t>コヨウ</t>
    </rPh>
    <rPh sb="2" eb="4">
      <t>ケイタイ</t>
    </rPh>
    <phoneticPr fontId="1"/>
  </si>
  <si>
    <t>定年制度</t>
    <phoneticPr fontId="1"/>
  </si>
  <si>
    <t>勤務延長制度</t>
  </si>
  <si>
    <t>定年後の措置</t>
    <rPh sb="0" eb="3">
      <t>テイネンゴ</t>
    </rPh>
    <rPh sb="4" eb="6">
      <t>ソチ</t>
    </rPh>
    <phoneticPr fontId="1"/>
  </si>
  <si>
    <t>再雇用制度</t>
    <phoneticPr fontId="1"/>
  </si>
  <si>
    <t>再雇用／勤務延（定年後●歳まで）</t>
    <phoneticPr fontId="1"/>
  </si>
  <si>
    <t>勤務延長制度</t>
    <phoneticPr fontId="1"/>
  </si>
  <si>
    <t>株式会社東商商事</t>
    <rPh sb="0" eb="4">
      <t>カブ</t>
    </rPh>
    <rPh sb="4" eb="6">
      <t>トウショウ</t>
    </rPh>
    <rPh sb="6" eb="8">
      <t>ショウジ</t>
    </rPh>
    <phoneticPr fontId="1"/>
  </si>
  <si>
    <t>1990年</t>
    <rPh sb="4" eb="5">
      <t>ネン</t>
    </rPh>
    <phoneticPr fontId="1"/>
  </si>
  <si>
    <t>【資本金】1,000万円【年商】100,000万円</t>
    <rPh sb="1" eb="4">
      <t>シホンキン</t>
    </rPh>
    <rPh sb="10" eb="12">
      <t>マンエン</t>
    </rPh>
    <rPh sb="13" eb="15">
      <t>ネンショウ</t>
    </rPh>
    <rPh sb="23" eb="25">
      <t>マンエン</t>
    </rPh>
    <phoneticPr fontId="1"/>
  </si>
  <si>
    <t>100名</t>
    <rPh sb="3" eb="4">
      <t>メイ</t>
    </rPh>
    <phoneticPr fontId="1"/>
  </si>
  <si>
    <t>東京都千代田区</t>
    <rPh sb="0" eb="3">
      <t>トウキョウト</t>
    </rPh>
    <rPh sb="3" eb="7">
      <t>チヨダク</t>
    </rPh>
    <phoneticPr fontId="1"/>
  </si>
  <si>
    <t>400万円～500万円</t>
    <rPh sb="3" eb="4">
      <t>マン</t>
    </rPh>
    <rPh sb="4" eb="5">
      <t>エン</t>
    </rPh>
    <rPh sb="9" eb="10">
      <t>マン</t>
    </rPh>
    <rPh sb="10" eb="11">
      <t>エン</t>
    </rPh>
    <phoneticPr fontId="1"/>
  </si>
  <si>
    <t>2名</t>
    <rPh sb="1" eb="2">
      <t>メイ</t>
    </rPh>
    <phoneticPr fontId="1"/>
  </si>
  <si>
    <t>人手不足のため</t>
    <phoneticPr fontId="1"/>
  </si>
  <si>
    <t>人材支援センター</t>
    <rPh sb="0" eb="8">
      <t>ジンザイ</t>
    </rPh>
    <phoneticPr fontId="1"/>
  </si>
  <si>
    <t>東商　太郎</t>
    <rPh sb="0" eb="2">
      <t>トウショウ</t>
    </rPh>
    <rPh sb="3" eb="5">
      <t>タロウ</t>
    </rPh>
    <phoneticPr fontId="1"/>
  </si>
  <si>
    <t>03-3283-7640</t>
    <phoneticPr fontId="1"/>
  </si>
  <si>
    <t>100-0005</t>
    <phoneticPr fontId="1"/>
  </si>
  <si>
    <t>東京都千代田区丸の内3-2-2　丸の内二重橋ビル</t>
    <rPh sb="0" eb="3">
      <t>トウキョウト</t>
    </rPh>
    <rPh sb="3" eb="7">
      <t>チヨダク</t>
    </rPh>
    <rPh sb="7" eb="8">
      <t>マル</t>
    </rPh>
    <rPh sb="9" eb="10">
      <t>ウチ</t>
    </rPh>
    <rPh sb="16" eb="17">
      <t>マル</t>
    </rPh>
    <rPh sb="18" eb="19">
      <t>ウチ</t>
    </rPh>
    <rPh sb="19" eb="22">
      <t>ニジュウバシ</t>
    </rPh>
    <phoneticPr fontId="1"/>
  </si>
  <si>
    <t>jinzai@tokyo-cci.or.jp</t>
    <phoneticPr fontId="1"/>
  </si>
  <si>
    <t>ﾄｳｼﾖｳｼﾖｳｼﾞ</t>
    <phoneticPr fontId="1"/>
  </si>
  <si>
    <t>家具の輸入、販売（国内・輸出）。海外の原料産地より原材料の輸入及び、第三国での加工後輸入。</t>
    <rPh sb="0" eb="2">
      <t>カグ</t>
    </rPh>
    <rPh sb="25" eb="28">
      <t>ゲンザイリョウ</t>
    </rPh>
    <phoneticPr fontId="1"/>
  </si>
  <si>
    <t>120日　＜備考＞完全週休2日制(土・日)、国民の祝日、年末年始</t>
    <phoneticPr fontId="1"/>
  </si>
  <si>
    <t>【昇給】あり【賞与】年2回【諸手当】交通費全額支給・時間外手当</t>
    <phoneticPr fontId="1"/>
  </si>
  <si>
    <t>記入例</t>
    <rPh sb="0" eb="2">
      <t>キニュウ</t>
    </rPh>
    <rPh sb="2" eb="3">
      <t>レイ</t>
    </rPh>
    <phoneticPr fontId="1"/>
  </si>
  <si>
    <t>https://www.tokyo-cci.or.jp/</t>
    <phoneticPr fontId="1"/>
  </si>
  <si>
    <t>東京商工会議所に入会せず掲載希望</t>
    <phoneticPr fontId="1"/>
  </si>
  <si>
    <t>担当者名（名）</t>
  </si>
  <si>
    <t>担当者名（姓）</t>
  </si>
  <si>
    <t>会員確認</t>
  </si>
  <si>
    <t>会員番号（東商のみ）</t>
  </si>
  <si>
    <t>年間休日・
休暇制度</t>
    <rPh sb="6" eb="8">
      <t>キュウカ</t>
    </rPh>
    <rPh sb="8" eb="10">
      <t>セイド</t>
    </rPh>
    <phoneticPr fontId="5"/>
  </si>
  <si>
    <t>福利厚生・社内制度・社会保険</t>
    <phoneticPr fontId="5"/>
  </si>
  <si>
    <t>状態</t>
  </si>
  <si>
    <t>人材カテゴリー</t>
  </si>
  <si>
    <t>掲載終了日</t>
  </si>
  <si>
    <t>残業手当（時間外手当）の有無とその支給方法</t>
  </si>
  <si>
    <t>募集企業名</t>
  </si>
  <si>
    <t>インターンシップ・職場体験情報</t>
  </si>
  <si>
    <t>福利厚生・社内制度・社会保険</t>
  </si>
  <si>
    <t>応募方法</t>
  </si>
  <si>
    <t>連絡先電話番号</t>
  </si>
  <si>
    <t>応募先メールアドレス</t>
  </si>
  <si>
    <t>自動返信メール文面</t>
  </si>
  <si>
    <t>65歳以上の継続雇用について</t>
  </si>
  <si>
    <t>再就職支援事業者等への情報提供（中途・第二新卒限定）</t>
  </si>
  <si>
    <t>【運営元管理者】専用備考欄</t>
  </si>
  <si>
    <t>共有備考欄</t>
  </si>
  <si>
    <t>掲載期間</t>
  </si>
  <si>
    <t>更新日</t>
  </si>
  <si>
    <t>募集対象(検索キーコード)</t>
  </si>
  <si>
    <t>業種(検索キーコード)</t>
  </si>
  <si>
    <t>職種(検索キーコード)</t>
  </si>
  <si>
    <t>勤務地(市区町村コード)</t>
  </si>
  <si>
    <t>雇用形態(検索キーコード)</t>
  </si>
  <si>
    <t>他サイト連携ID</t>
  </si>
  <si>
    <t>掲載終了日（valid Through）</t>
  </si>
  <si>
    <t>職種（title）</t>
  </si>
  <si>
    <t>郵便番号（postalCode）</t>
  </si>
  <si>
    <t>都道府県（addressRegion）</t>
  </si>
  <si>
    <t>市区町村（addressLocality）</t>
  </si>
  <si>
    <t>町域以下（streetAddress）</t>
  </si>
  <si>
    <t>勤務形態（jobLocationType）</t>
  </si>
  <si>
    <t>リモートワーク勤務地（applicantLocationRequirements）</t>
  </si>
  <si>
    <t>求人の詳細な説明（description）</t>
  </si>
  <si>
    <t>給与形態（unitText）</t>
  </si>
  <si>
    <t>給与下限（minValue）</t>
  </si>
  <si>
    <t>給与上限（maxValue）</t>
  </si>
  <si>
    <t>雇用形態（employment Type）</t>
  </si>
  <si>
    <t>給与</t>
  </si>
  <si>
    <t>会社ＰＲ</t>
    <phoneticPr fontId="5"/>
  </si>
  <si>
    <t>「東商キャリア人材サポート」への登録（無料）</t>
    <phoneticPr fontId="5"/>
  </si>
  <si>
    <t>画像1</t>
  </si>
  <si>
    <t>画像2</t>
  </si>
  <si>
    <t>画像3</t>
  </si>
  <si>
    <t>画像4</t>
  </si>
  <si>
    <t>画像5</t>
  </si>
  <si>
    <t>画像3テキスト</t>
  </si>
  <si>
    <t>画像4テキスト</t>
  </si>
  <si>
    <t>画像5テキスト</t>
  </si>
  <si>
    <t>就業条件(検索キーコード)</t>
  </si>
  <si>
    <t>（東商使用）</t>
    <rPh sb="1" eb="3">
      <t>トウショウ</t>
    </rPh>
    <rPh sb="3" eb="5">
      <t>シヨウ</t>
    </rPh>
    <phoneticPr fontId="5"/>
  </si>
  <si>
    <t>給与(年俸）</t>
    <rPh sb="0" eb="2">
      <t>キュウヨ</t>
    </rPh>
    <rPh sb="3" eb="5">
      <t>ネンポウ</t>
    </rPh>
    <phoneticPr fontId="5"/>
  </si>
  <si>
    <t>給与(年俸)</t>
    <rPh sb="0" eb="2">
      <t>キュウヨ</t>
    </rPh>
    <rPh sb="3" eb="5">
      <t>ネンポウ</t>
    </rPh>
    <phoneticPr fontId="5"/>
  </si>
  <si>
    <t>プルダウンから選択</t>
    <rPh sb="7" eb="9">
      <t>センタク</t>
    </rPh>
    <phoneticPr fontId="1"/>
  </si>
  <si>
    <t>①</t>
    <phoneticPr fontId="1"/>
  </si>
  <si>
    <t>②</t>
    <phoneticPr fontId="1"/>
  </si>
  <si>
    <t>③</t>
    <phoneticPr fontId="1"/>
  </si>
  <si>
    <t>④</t>
    <phoneticPr fontId="1"/>
  </si>
  <si>
    <t>⑤</t>
    <phoneticPr fontId="1"/>
  </si>
  <si>
    <t>残業</t>
    <rPh sb="0" eb="2">
      <t>ザンギョウ</t>
    </rPh>
    <phoneticPr fontId="1"/>
  </si>
  <si>
    <t>支給有／時間に応じて支給</t>
    <phoneticPr fontId="1"/>
  </si>
  <si>
    <t>支給有／固定残業代として支給</t>
    <phoneticPr fontId="1"/>
  </si>
  <si>
    <t>※１か月あたり</t>
    <rPh sb="1" eb="4">
      <t>イッカゲツ</t>
    </rPh>
    <phoneticPr fontId="1"/>
  </si>
  <si>
    <t>月●万円（月給●万円）～月●万円（月給●万円）を支給　超過分は別途支給</t>
    <phoneticPr fontId="1"/>
  </si>
  <si>
    <t>支給無／管理監督者のため</t>
    <phoneticPr fontId="1"/>
  </si>
  <si>
    <t>支給無／事業場外みなし労働時間制のため　</t>
    <phoneticPr fontId="1"/>
  </si>
  <si>
    <t>※みなし労働時間</t>
    <phoneticPr fontId="1"/>
  </si>
  <si>
    <t>支給無／裁量労働制のため　</t>
    <phoneticPr fontId="1"/>
  </si>
  <si>
    <t>②</t>
  </si>
  <si>
    <t>5万</t>
    <rPh sb="1" eb="2">
      <t>マン</t>
    </rPh>
    <phoneticPr fontId="1"/>
  </si>
  <si>
    <t>7万</t>
    <rPh sb="1" eb="2">
      <t>マン</t>
    </rPh>
    <phoneticPr fontId="1"/>
  </si>
  <si>
    <t>40万</t>
    <rPh sb="2" eb="3">
      <t>マン</t>
    </rPh>
    <phoneticPr fontId="1"/>
  </si>
  <si>
    <t>1名</t>
    <rPh sb="1" eb="2">
      <t>メイ</t>
    </rPh>
    <phoneticPr fontId="1"/>
  </si>
  <si>
    <t>2名</t>
    <rPh sb="1" eb="2">
      <t>メイ</t>
    </rPh>
    <phoneticPr fontId="1"/>
  </si>
  <si>
    <t>3名</t>
    <rPh sb="1" eb="2">
      <t>メイ</t>
    </rPh>
    <phoneticPr fontId="1"/>
  </si>
  <si>
    <t>採用人数</t>
    <rPh sb="0" eb="2">
      <t>サイヨウ</t>
    </rPh>
    <rPh sb="2" eb="4">
      <t>ニンズウ</t>
    </rPh>
    <phoneticPr fontId="1"/>
  </si>
  <si>
    <t>昇給・
賞与・
諸手当</t>
    <rPh sb="0" eb="2">
      <t>ショウキュウ</t>
    </rPh>
    <rPh sb="4" eb="6">
      <t>ショウヨ</t>
    </rPh>
    <rPh sb="8" eb="11">
      <t>ショテアテ</t>
    </rPh>
    <phoneticPr fontId="5"/>
  </si>
  <si>
    <t>残業手当</t>
  </si>
  <si>
    <t>【資本金】
【年 　商】</t>
    <rPh sb="1" eb="4">
      <t>シホンキン</t>
    </rPh>
    <rPh sb="7" eb="8">
      <t>トシ</t>
    </rPh>
    <rPh sb="10" eb="11">
      <t>ショウ</t>
    </rPh>
    <phoneticPr fontId="1"/>
  </si>
  <si>
    <t>25万</t>
    <rPh sb="2" eb="3">
      <t>マン</t>
    </rPh>
    <phoneticPr fontId="1"/>
  </si>
  <si>
    <t>【給与備考】月給25万円～40万円【雇用形態備考】試用期間：3か月（期間中月給23万円）</t>
    <rPh sb="1" eb="3">
      <t>キュウヨ</t>
    </rPh>
    <rPh sb="3" eb="5">
      <t>ビコウ</t>
    </rPh>
    <rPh sb="6" eb="8">
      <t>ゲッキュウ</t>
    </rPh>
    <rPh sb="10" eb="12">
      <t>マンエン</t>
    </rPh>
    <rPh sb="15" eb="17">
      <t>マンエン</t>
    </rPh>
    <rPh sb="18" eb="20">
      <t>コヨウ</t>
    </rPh>
    <rPh sb="20" eb="22">
      <t>ケイタイ</t>
    </rPh>
    <rPh sb="22" eb="24">
      <t>ビコウ</t>
    </rPh>
    <rPh sb="25" eb="27">
      <t>シヨウ</t>
    </rPh>
    <rPh sb="27" eb="29">
      <t>キカン</t>
    </rPh>
    <rPh sb="32" eb="33">
      <t>ゲツ</t>
    </rPh>
    <rPh sb="34" eb="37">
      <t>キカンチュウ</t>
    </rPh>
    <rPh sb="37" eb="39">
      <t>ゲッキュウ</t>
    </rPh>
    <rPh sb="41" eb="42">
      <t>マン</t>
    </rPh>
    <rPh sb="42" eb="43">
      <t>エン</t>
    </rPh>
    <phoneticPr fontId="1"/>
  </si>
  <si>
    <t>＜福利厚生＞・テレワーク制度　・在宅勤務手当
2021年より増加したテレワークに伴って、在宅勤務手当を支給しています。在宅勤務にて発生する光熱費に加えて、椅子やモニターなどの業務環境を整えるために使用できます。
＜教育・研修制度＞・階層別研修　・資格取得補助制度
＜社会保険＞・完備</t>
    <phoneticPr fontId="1"/>
  </si>
  <si>
    <t>福利厚生・
社内制度・
社会保険</t>
    <phoneticPr fontId="5"/>
  </si>
  <si>
    <t>9：30～17：30（実働7時間、休憩1時間）</t>
    <rPh sb="11" eb="13">
      <t>ジツドウ</t>
    </rPh>
    <rPh sb="14" eb="16">
      <t>ジカン</t>
    </rPh>
    <rPh sb="17" eb="19">
      <t>キュウケイ</t>
    </rPh>
    <rPh sb="20" eb="22">
      <t>ジカン</t>
    </rPh>
    <phoneticPr fontId="1"/>
  </si>
  <si>
    <t>勤務時間
（実働時間）</t>
    <rPh sb="0" eb="2">
      <t>キンム</t>
    </rPh>
    <rPh sb="6" eb="8">
      <t>ジツドウ</t>
    </rPh>
    <rPh sb="8" eb="10">
      <t>ジカン</t>
    </rPh>
    <phoneticPr fontId="5"/>
  </si>
  <si>
    <t>経理業務全般
　・買掛金管理（出金／残高管理）
　・売掛金管理（請求／入金／与信／残高管理）
　・小口現金出納・管理
　・現預金勘定管理
　・仕訳入力（入出金伝票／振替伝票）
　・仕入計上
　・その他、債権債務勘定管理
　・月次決算・年次決算（補助）
　・書類・ファイル管理等、庶務
　・その他、経理業務全般</t>
    <phoneticPr fontId="1"/>
  </si>
  <si>
    <t>大卒以上。経理実務３年以上（英文会計経験あれば尚可）
日商簿記３級あれば尚可</t>
    <phoneticPr fontId="1"/>
  </si>
  <si>
    <t>2025年度「東商キャリア人材サポート」求人情報登録フォーマット</t>
    <rPh sb="4" eb="6">
      <t>ネンド</t>
    </rPh>
    <rPh sb="7" eb="9">
      <t>トウショウ</t>
    </rPh>
    <rPh sb="13" eb="15">
      <t>ジンザイ</t>
    </rPh>
    <rPh sb="20" eb="22">
      <t>キュウジン</t>
    </rPh>
    <rPh sb="22" eb="24">
      <t>ジョウホウ</t>
    </rPh>
    <rPh sb="24" eb="26">
      <t>トウロク</t>
    </rPh>
    <phoneticPr fontId="1"/>
  </si>
  <si>
    <t>※年度末（2026年3月31日）に</t>
    <rPh sb="1" eb="4">
      <t>ネンドマツ</t>
    </rPh>
    <rPh sb="9" eb="10">
      <t>ネン</t>
    </rPh>
    <rPh sb="11" eb="12">
      <t>ガツ</t>
    </rPh>
    <rPh sb="14" eb="15">
      <t>ニチ</t>
    </rPh>
    <phoneticPr fontId="1"/>
  </si>
  <si>
    <t>一律お取下げをさせていただきます。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</si>
</sst>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HGPｺﾞｼｯｸM"/>
      <family val="3"/>
      <charset val="128"/>
    </font>
    <font>
      <sz val="10.5"/>
      <color theme="1"/>
      <name val="HGPｺﾞｼｯｸM"/>
      <family val="3"/>
      <charset val="128"/>
    </font>
    <font>
      <sz val="18"/>
      <color theme="1"/>
      <name val="HGPｺﾞｼｯｸM"/>
      <family val="3"/>
      <charset val="128"/>
    </font>
    <font>
      <sz val="11"/>
      <color theme="1"/>
      <name val="HGPｺﾞｼｯｸM"/>
      <family val="3"/>
      <charset val="128"/>
    </font>
    <font>
      <b/>
      <sz val="10.5"/>
      <color theme="1"/>
      <name val="HGPｺﾞｼｯｸM"/>
      <family val="3"/>
      <charset val="128"/>
    </font>
    <font>
      <sz val="9"/>
      <color theme="1"/>
      <name val="HGPｺﾞｼｯｸM"/>
      <family val="3"/>
      <charset val="128"/>
    </font>
    <font>
      <sz val="8"/>
      <color theme="1"/>
      <name val="HGPｺﾞｼｯｸM"/>
      <family val="3"/>
      <charset val="128"/>
    </font>
    <font>
      <b/>
      <sz val="18"/>
      <color theme="0"/>
      <name val="HGPｺﾞｼｯｸM"/>
      <family val="3"/>
      <charset val="128"/>
    </font>
    <font>
      <b/>
      <sz val="11"/>
      <color theme="0"/>
      <name val="HGPｺﾞｼｯｸM"/>
      <family val="3"/>
      <charset val="128"/>
    </font>
    <font>
      <sz val="11"/>
      <name val="游ゴシック"/>
      <family val="2"/>
      <scheme val="minor"/>
    </font>
    <font>
      <sz val="11"/>
      <color rgb="FFFF0000"/>
      <name val="HGPｺﾞｼｯｸM"/>
      <family val="3"/>
      <charset val="128"/>
    </font>
    <font>
      <sz val="9"/>
      <color rgb="FF000000"/>
      <name val="Meiryo UI"/>
      <family val="3"/>
      <charset val="128"/>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4.9989318521683403E-2"/>
        <bgColor indexed="64"/>
      </patternFill>
    </fill>
    <fill>
      <patternFill patternType="solid">
        <fgColor theme="4"/>
        <bgColor indexed="64"/>
      </patternFill>
    </fill>
    <fill>
      <patternFill patternType="solid">
        <fgColor rgb="FFFF0000"/>
        <bgColor indexed="64"/>
      </patternFill>
    </fill>
    <fill>
      <patternFill patternType="solid">
        <fgColor theme="0" tint="-0.499984740745262"/>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66"/>
        <bgColor indexed="64"/>
      </patternFill>
    </fill>
  </fills>
  <borders count="127">
    <border>
      <left/>
      <right/>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right/>
      <top style="medium">
        <color indexed="64"/>
      </top>
      <bottom/>
      <diagonal/>
    </border>
    <border>
      <left/>
      <right style="thin">
        <color rgb="FF000000"/>
      </right>
      <top style="medium">
        <color auto="1"/>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rgb="FF000000"/>
      </bottom>
      <diagonal/>
    </border>
    <border>
      <left/>
      <right style="double">
        <color auto="1"/>
      </right>
      <top style="thin">
        <color indexed="64"/>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top style="thin">
        <color auto="1"/>
      </top>
      <bottom style="thin">
        <color rgb="FF000000"/>
      </bottom>
      <diagonal/>
    </border>
    <border>
      <left style="thin">
        <color indexed="64"/>
      </left>
      <right/>
      <top style="thin">
        <color indexed="64"/>
      </top>
      <bottom style="thin">
        <color indexed="64"/>
      </bottom>
      <diagonal/>
    </border>
    <border>
      <left/>
      <right style="medium">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indexed="64"/>
      </left>
      <right style="thin">
        <color rgb="FF000000"/>
      </right>
      <top/>
      <bottom/>
      <diagonal/>
    </border>
    <border>
      <left style="thin">
        <color rgb="FF000000"/>
      </left>
      <right/>
      <top/>
      <bottom/>
      <diagonal/>
    </border>
    <border>
      <left/>
      <right style="thin">
        <color auto="1"/>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medium">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auto="1"/>
      </left>
      <right/>
      <top style="thin">
        <color indexed="64"/>
      </top>
      <bottom style="medium">
        <color auto="1"/>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bottom style="medium">
        <color auto="1"/>
      </bottom>
      <diagonal/>
    </border>
    <border>
      <left style="thin">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auto="1"/>
      </left>
      <right/>
      <top style="medium">
        <color indexed="64"/>
      </top>
      <bottom/>
      <diagonal/>
    </border>
    <border>
      <left style="thin">
        <color indexed="64"/>
      </left>
      <right/>
      <top style="medium">
        <color indexed="64"/>
      </top>
      <bottom/>
      <diagonal/>
    </border>
    <border>
      <left style="double">
        <color auto="1"/>
      </left>
      <right/>
      <top/>
      <bottom/>
      <diagonal/>
    </border>
    <border>
      <left style="medium">
        <color auto="1"/>
      </left>
      <right/>
      <top style="thin">
        <color rgb="FF000000"/>
      </top>
      <bottom style="thin">
        <color rgb="FF000000"/>
      </bottom>
      <diagonal/>
    </border>
    <border>
      <left/>
      <right/>
      <top/>
      <bottom style="thin">
        <color rgb="FF000000"/>
      </bottom>
      <diagonal/>
    </border>
    <border>
      <left/>
      <right style="thin">
        <color indexed="64"/>
      </right>
      <top/>
      <bottom style="thin">
        <color rgb="FF000000"/>
      </bottom>
      <diagonal/>
    </border>
    <border>
      <left/>
      <right style="double">
        <color auto="1"/>
      </right>
      <top/>
      <bottom style="thin">
        <color rgb="FF000000"/>
      </bottom>
      <diagonal/>
    </border>
    <border>
      <left style="medium">
        <color auto="1"/>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style="thin">
        <color indexed="64"/>
      </bottom>
      <diagonal/>
    </border>
    <border>
      <left style="thin">
        <color rgb="FF000000"/>
      </left>
      <right/>
      <top/>
      <bottom style="thin">
        <color rgb="FF000000"/>
      </bottom>
      <diagonal/>
    </border>
    <border>
      <left style="double">
        <color auto="1"/>
      </left>
      <right/>
      <top style="thin">
        <color auto="1"/>
      </top>
      <bottom/>
      <diagonal/>
    </border>
    <border>
      <left/>
      <right style="medium">
        <color indexed="64"/>
      </right>
      <top style="thin">
        <color indexed="64"/>
      </top>
      <bottom/>
      <diagonal/>
    </border>
    <border>
      <left style="double">
        <color indexed="64"/>
      </left>
      <right/>
      <top/>
      <bottom style="thin">
        <color auto="1"/>
      </bottom>
      <diagonal/>
    </border>
    <border>
      <left/>
      <right style="medium">
        <color auto="1"/>
      </right>
      <top/>
      <bottom style="thin">
        <color rgb="FF000000"/>
      </bottom>
      <diagonal/>
    </border>
    <border>
      <left style="double">
        <color auto="1"/>
      </left>
      <right/>
      <top style="thin">
        <color rgb="FF000000"/>
      </top>
      <bottom/>
      <diagonal/>
    </border>
    <border>
      <left/>
      <right style="medium">
        <color indexed="64"/>
      </right>
      <top style="thin">
        <color rgb="FF000000"/>
      </top>
      <bottom/>
      <diagonal/>
    </border>
    <border>
      <left style="thin">
        <color auto="1"/>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rgb="FF000000"/>
      </top>
      <bottom/>
      <diagonal/>
    </border>
    <border>
      <left style="medium">
        <color auto="1"/>
      </left>
      <right/>
      <top/>
      <bottom/>
      <diagonal/>
    </border>
    <border>
      <left/>
      <right style="double">
        <color auto="1"/>
      </right>
      <top/>
      <bottom/>
      <diagonal/>
    </border>
    <border>
      <left style="medium">
        <color auto="1"/>
      </left>
      <right/>
      <top/>
      <bottom style="medium">
        <color auto="1"/>
      </bottom>
      <diagonal/>
    </border>
    <border>
      <left style="double">
        <color indexed="64"/>
      </left>
      <right/>
      <top/>
      <bottom style="medium">
        <color indexed="64"/>
      </bottom>
      <diagonal/>
    </border>
    <border>
      <left/>
      <right style="thin">
        <color auto="1"/>
      </right>
      <top/>
      <bottom style="medium">
        <color auto="1"/>
      </bottom>
      <diagonal/>
    </border>
    <border>
      <left style="medium">
        <color rgb="FF000000"/>
      </left>
      <right/>
      <top style="medium">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double">
        <color auto="1"/>
      </left>
      <right/>
      <top style="medium">
        <color indexed="64"/>
      </top>
      <bottom style="thin">
        <color rgb="FF000000"/>
      </bottom>
      <diagonal/>
    </border>
    <border>
      <left/>
      <right style="thin">
        <color indexed="64"/>
      </right>
      <top style="medium">
        <color indexed="64"/>
      </top>
      <bottom style="thin">
        <color rgb="FF000000"/>
      </bottom>
      <diagonal/>
    </border>
    <border>
      <left/>
      <right style="medium">
        <color indexed="64"/>
      </right>
      <top style="medium">
        <color indexed="64"/>
      </top>
      <bottom style="thin">
        <color rgb="FF000000"/>
      </bottom>
      <diagonal/>
    </border>
    <border>
      <left style="medium">
        <color rgb="FF000000"/>
      </left>
      <right/>
      <top style="thin">
        <color rgb="FF000000"/>
      </top>
      <bottom style="thin">
        <color rgb="FF000000"/>
      </bottom>
      <diagonal/>
    </border>
    <border>
      <left style="double">
        <color auto="1"/>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auto="1"/>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double">
        <color auto="1"/>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auto="1"/>
      </top>
      <bottom style="thin">
        <color indexed="64"/>
      </bottom>
      <diagonal/>
    </border>
    <border>
      <left/>
      <right style="double">
        <color auto="1"/>
      </right>
      <top style="medium">
        <color auto="1"/>
      </top>
      <bottom style="thin">
        <color indexed="64"/>
      </bottom>
      <diagonal/>
    </border>
    <border>
      <left/>
      <right style="medium">
        <color indexed="64"/>
      </right>
      <top style="medium">
        <color auto="1"/>
      </top>
      <bottom style="thin">
        <color auto="1"/>
      </bottom>
      <diagonal/>
    </border>
    <border>
      <left style="medium">
        <color auto="1"/>
      </left>
      <right/>
      <top/>
      <bottom style="thin">
        <color rgb="FF000000"/>
      </bottom>
      <diagonal/>
    </border>
    <border>
      <left style="thin">
        <color rgb="FF000000"/>
      </left>
      <right/>
      <top/>
      <bottom style="thin">
        <color indexed="64"/>
      </bottom>
      <diagonal/>
    </border>
    <border>
      <left/>
      <right style="double">
        <color auto="1"/>
      </right>
      <top style="thin">
        <color rgb="FF000000"/>
      </top>
      <bottom/>
      <diagonal/>
    </border>
    <border>
      <left/>
      <right style="double">
        <color auto="1"/>
      </right>
      <top style="thin">
        <color rgb="FF000000"/>
      </top>
      <bottom style="thin">
        <color rgb="FF000000"/>
      </bottom>
      <diagonal/>
    </border>
    <border>
      <left style="thin">
        <color indexed="64"/>
      </left>
      <right/>
      <top style="thin">
        <color rgb="FF000000"/>
      </top>
      <bottom/>
      <diagonal/>
    </border>
    <border>
      <left/>
      <right style="double">
        <color indexed="64"/>
      </right>
      <top/>
      <bottom style="medium">
        <color auto="1"/>
      </bottom>
      <diagonal/>
    </border>
    <border>
      <left style="thin">
        <color rgb="FF000000"/>
      </left>
      <right/>
      <top/>
      <bottom style="medium">
        <color auto="1"/>
      </bottom>
      <diagonal/>
    </border>
    <border>
      <left style="thin">
        <color rgb="FF000000"/>
      </left>
      <right/>
      <top style="medium">
        <color indexed="64"/>
      </top>
      <bottom style="thin">
        <color rgb="FF000000"/>
      </bottom>
      <diagonal/>
    </border>
    <border>
      <left/>
      <right style="double">
        <color auto="1"/>
      </right>
      <top style="medium">
        <color indexed="64"/>
      </top>
      <bottom style="thin">
        <color rgb="FF000000"/>
      </bottom>
      <diagonal/>
    </border>
    <border>
      <left style="thin">
        <color rgb="FF000000"/>
      </left>
      <right/>
      <top style="thin">
        <color rgb="FF000000"/>
      </top>
      <bottom style="medium">
        <color indexed="64"/>
      </bottom>
      <diagonal/>
    </border>
    <border>
      <left/>
      <right style="double">
        <color auto="1"/>
      </right>
      <top style="thin">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medium">
        <color rgb="FF000000"/>
      </left>
      <right style="medium">
        <color indexed="64"/>
      </right>
      <top style="thin">
        <color rgb="FF000000"/>
      </top>
      <bottom style="medium">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medium">
        <color auto="1"/>
      </bottom>
      <diagonal/>
    </border>
    <border>
      <left style="thin">
        <color rgb="FF000000"/>
      </left>
      <right/>
      <top style="thin">
        <color auto="1"/>
      </top>
      <bottom/>
      <diagonal/>
    </border>
    <border>
      <left/>
      <right style="thin">
        <color rgb="FF000000"/>
      </right>
      <top/>
      <bottom style="thin">
        <color indexed="64"/>
      </bottom>
      <diagonal/>
    </border>
    <border>
      <left style="double">
        <color auto="1"/>
      </left>
      <right/>
      <top/>
      <bottom style="thin">
        <color rgb="FF000000"/>
      </bottom>
      <diagonal/>
    </border>
    <border>
      <left/>
      <right style="thin">
        <color auto="1"/>
      </right>
      <top style="medium">
        <color indexed="64"/>
      </top>
      <bottom/>
      <diagonal/>
    </border>
    <border>
      <left/>
      <right style="thin">
        <color rgb="FF000000"/>
      </right>
      <top/>
      <bottom style="thin">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auto="1"/>
      </right>
      <top style="medium">
        <color rgb="FF000000"/>
      </top>
      <bottom style="thin">
        <color rgb="FF000000"/>
      </bottom>
      <diagonal/>
    </border>
  </borders>
  <cellStyleXfs count="2">
    <xf numFmtId="0" fontId="0" fillId="0" borderId="0">
      <alignment vertical="center"/>
    </xf>
    <xf numFmtId="0" fontId="4" fillId="0" borderId="0">
      <alignment vertical="center"/>
    </xf>
  </cellStyleXfs>
  <cellXfs count="520">
    <xf numFmtId="0" fontId="0" fillId="0" borderId="0" xfId="0">
      <alignment vertical="center"/>
    </xf>
    <xf numFmtId="14"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xf>
    <xf numFmtId="0" fontId="0" fillId="2" borderId="0" xfId="0" applyFill="1">
      <alignment vertical="center"/>
    </xf>
    <xf numFmtId="0" fontId="0" fillId="0" borderId="0" xfId="0" applyFill="1">
      <alignment vertical="center"/>
    </xf>
    <xf numFmtId="0" fontId="8" fillId="3" borderId="0" xfId="1" applyFont="1" applyFill="1" applyAlignment="1">
      <alignment horizontal="centerContinuous" vertical="center"/>
    </xf>
    <xf numFmtId="0" fontId="9" fillId="3" borderId="0" xfId="1" applyFont="1" applyFill="1" applyAlignment="1">
      <alignment horizontal="centerContinuous" vertical="center"/>
    </xf>
    <xf numFmtId="0" fontId="9" fillId="3" borderId="0" xfId="1" applyFont="1" applyFill="1">
      <alignment vertical="center"/>
    </xf>
    <xf numFmtId="0" fontId="6" fillId="3" borderId="0" xfId="1" applyFont="1" applyFill="1" applyBorder="1" applyAlignment="1">
      <alignment horizontal="centerContinuous" vertical="center" wrapText="1"/>
    </xf>
    <xf numFmtId="0" fontId="9" fillId="3" borderId="0" xfId="1" applyFont="1" applyFill="1" applyBorder="1" applyAlignment="1">
      <alignment horizontal="centerContinuous" vertical="center" wrapText="1"/>
    </xf>
    <xf numFmtId="0" fontId="7" fillId="3" borderId="1" xfId="1" applyFont="1" applyFill="1" applyBorder="1" applyAlignment="1">
      <alignment horizontal="centerContinuous" vertical="center" wrapText="1"/>
    </xf>
    <xf numFmtId="0" fontId="9" fillId="3" borderId="2" xfId="1" applyFont="1" applyFill="1" applyBorder="1" applyAlignment="1">
      <alignment horizontal="centerContinuous" vertical="center" wrapText="1"/>
    </xf>
    <xf numFmtId="0" fontId="10" fillId="3" borderId="0" xfId="1" applyFont="1" applyFill="1">
      <alignment vertical="center"/>
    </xf>
    <xf numFmtId="0" fontId="7" fillId="3" borderId="6" xfId="1" applyFont="1" applyFill="1" applyBorder="1" applyAlignment="1">
      <alignment horizontal="centerContinuous" vertical="center" wrapText="1"/>
    </xf>
    <xf numFmtId="0" fontId="9" fillId="3" borderId="7" xfId="1" applyFont="1" applyFill="1" applyBorder="1" applyAlignment="1">
      <alignment horizontal="centerContinuous" vertical="center" wrapText="1"/>
    </xf>
    <xf numFmtId="0" fontId="7" fillId="3" borderId="10" xfId="1" applyFont="1" applyFill="1" applyBorder="1" applyAlignment="1">
      <alignment horizontal="centerContinuous" vertical="center" wrapText="1"/>
    </xf>
    <xf numFmtId="0" fontId="11" fillId="3" borderId="7" xfId="1" applyFont="1" applyFill="1" applyBorder="1" applyAlignment="1">
      <alignment horizontal="centerContinuous" vertical="center" wrapText="1"/>
    </xf>
    <xf numFmtId="0" fontId="7" fillId="3" borderId="7" xfId="1" applyFont="1" applyFill="1" applyBorder="1" applyAlignment="1">
      <alignment horizontal="centerContinuous" vertical="center" wrapText="1"/>
    </xf>
    <xf numFmtId="0" fontId="6" fillId="3" borderId="8" xfId="1" applyFont="1" applyFill="1" applyBorder="1" applyAlignment="1">
      <alignment horizontal="centerContinuous" vertical="center" wrapText="1"/>
    </xf>
    <xf numFmtId="0" fontId="7" fillId="3" borderId="12" xfId="1" applyFont="1" applyFill="1" applyBorder="1" applyAlignment="1">
      <alignment horizontal="centerContinuous" vertical="center" wrapText="1"/>
    </xf>
    <xf numFmtId="0" fontId="9" fillId="3" borderId="13" xfId="1" applyFont="1" applyFill="1" applyBorder="1" applyAlignment="1">
      <alignment horizontal="centerContinuous" vertical="center"/>
    </xf>
    <xf numFmtId="0" fontId="9" fillId="3" borderId="14" xfId="1" applyFont="1" applyFill="1" applyBorder="1" applyAlignment="1">
      <alignment horizontal="centerContinuous" vertical="center"/>
    </xf>
    <xf numFmtId="0" fontId="7" fillId="3" borderId="18" xfId="1" applyFont="1" applyFill="1" applyBorder="1" applyAlignment="1">
      <alignment horizontal="centerContinuous" vertical="center" wrapText="1"/>
    </xf>
    <xf numFmtId="0" fontId="11" fillId="3" borderId="19" xfId="1" applyFont="1" applyFill="1" applyBorder="1" applyAlignment="1">
      <alignment horizontal="centerContinuous" vertical="center" wrapText="1"/>
    </xf>
    <xf numFmtId="0" fontId="7" fillId="3" borderId="19" xfId="1" applyFont="1" applyFill="1" applyBorder="1" applyAlignment="1">
      <alignment horizontal="centerContinuous" vertical="center" wrapText="1"/>
    </xf>
    <xf numFmtId="0" fontId="6" fillId="3" borderId="20" xfId="1" applyFont="1" applyFill="1" applyBorder="1" applyAlignment="1">
      <alignment horizontal="centerContinuous" vertical="center" wrapText="1"/>
    </xf>
    <xf numFmtId="0" fontId="7" fillId="3" borderId="26" xfId="1" applyFont="1" applyFill="1" applyBorder="1" applyAlignment="1">
      <alignment horizontal="centerContinuous" vertical="center" wrapText="1"/>
    </xf>
    <xf numFmtId="0" fontId="6" fillId="3" borderId="27" xfId="1" applyFont="1" applyFill="1" applyBorder="1" applyAlignment="1">
      <alignment horizontal="centerContinuous" vertical="center" wrapText="1"/>
    </xf>
    <xf numFmtId="0" fontId="6" fillId="3" borderId="28" xfId="1" applyFont="1" applyFill="1" applyBorder="1" applyAlignment="1">
      <alignment horizontal="centerContinuous" vertical="center" wrapText="1"/>
    </xf>
    <xf numFmtId="0" fontId="9" fillId="3" borderId="0" xfId="1" applyFont="1" applyFill="1" applyBorder="1">
      <alignment vertical="center"/>
    </xf>
    <xf numFmtId="0" fontId="7" fillId="3" borderId="41" xfId="1" applyFont="1" applyFill="1" applyBorder="1" applyAlignment="1">
      <alignment horizontal="centerContinuous" vertical="center" wrapText="1"/>
    </xf>
    <xf numFmtId="0" fontId="7" fillId="3" borderId="42" xfId="1" applyFont="1" applyFill="1" applyBorder="1" applyAlignment="1">
      <alignment horizontal="centerContinuous" vertical="center" wrapText="1"/>
    </xf>
    <xf numFmtId="0" fontId="9" fillId="3" borderId="42" xfId="1" applyFont="1" applyFill="1" applyBorder="1" applyAlignment="1">
      <alignment horizontal="centerContinuous" vertical="center"/>
    </xf>
    <xf numFmtId="0" fontId="9" fillId="3" borderId="43" xfId="1" applyFont="1" applyFill="1" applyBorder="1" applyAlignment="1">
      <alignment horizontal="centerContinuous" vertical="center"/>
    </xf>
    <xf numFmtId="0" fontId="9" fillId="3" borderId="46" xfId="1" applyFont="1" applyFill="1" applyBorder="1">
      <alignment vertical="center"/>
    </xf>
    <xf numFmtId="0" fontId="7" fillId="3" borderId="49" xfId="1" applyFont="1" applyFill="1" applyBorder="1" applyAlignment="1">
      <alignment horizontal="centerContinuous" vertical="center" wrapText="1"/>
    </xf>
    <xf numFmtId="0" fontId="7" fillId="3" borderId="50" xfId="1" applyFont="1" applyFill="1" applyBorder="1" applyAlignment="1">
      <alignment horizontal="centerContinuous" vertical="center" wrapText="1"/>
    </xf>
    <xf numFmtId="0" fontId="9" fillId="3" borderId="50" xfId="1" applyFont="1" applyFill="1" applyBorder="1" applyAlignment="1">
      <alignment horizontal="centerContinuous" vertical="center" wrapText="1"/>
    </xf>
    <xf numFmtId="0" fontId="9" fillId="3" borderId="51" xfId="1" applyFont="1" applyFill="1" applyBorder="1" applyAlignment="1">
      <alignment horizontal="centerContinuous" vertical="center" wrapText="1"/>
    </xf>
    <xf numFmtId="0" fontId="7" fillId="3" borderId="53" xfId="1" applyFont="1" applyFill="1" applyBorder="1" applyAlignment="1">
      <alignment horizontal="centerContinuous" vertical="center" wrapText="1"/>
    </xf>
    <xf numFmtId="0" fontId="9" fillId="3" borderId="9" xfId="1" applyFont="1" applyFill="1" applyBorder="1" applyAlignment="1">
      <alignment horizontal="centerContinuous" vertical="center" wrapText="1"/>
    </xf>
    <xf numFmtId="0" fontId="7" fillId="3" borderId="13" xfId="1" applyFont="1" applyFill="1" applyBorder="1" applyAlignment="1">
      <alignment horizontal="centerContinuous" vertical="center" wrapText="1"/>
    </xf>
    <xf numFmtId="0" fontId="9" fillId="3" borderId="13" xfId="1" applyFont="1" applyFill="1" applyBorder="1" applyAlignment="1">
      <alignment horizontal="centerContinuous" vertical="center" wrapText="1"/>
    </xf>
    <xf numFmtId="0" fontId="9" fillId="3" borderId="14" xfId="1" applyFont="1" applyFill="1" applyBorder="1" applyAlignment="1">
      <alignment horizontal="centerContinuous" vertical="center" wrapText="1"/>
    </xf>
    <xf numFmtId="0" fontId="9" fillId="3" borderId="55" xfId="1" applyFont="1" applyFill="1" applyBorder="1">
      <alignment vertical="center"/>
    </xf>
    <xf numFmtId="0" fontId="7" fillId="3" borderId="14" xfId="1" applyFont="1" applyFill="1" applyBorder="1" applyAlignment="1">
      <alignment horizontal="centerContinuous" vertical="center" wrapText="1"/>
    </xf>
    <xf numFmtId="0" fontId="6" fillId="3" borderId="14" xfId="1" applyFont="1" applyFill="1" applyBorder="1" applyAlignment="1">
      <alignment horizontal="centerContinuous" vertical="center" wrapText="1"/>
    </xf>
    <xf numFmtId="0" fontId="7" fillId="3" borderId="56" xfId="1" applyFont="1" applyFill="1" applyBorder="1" applyAlignment="1">
      <alignment horizontal="centerContinuous" vertical="center" wrapText="1"/>
    </xf>
    <xf numFmtId="0" fontId="6" fillId="3" borderId="24" xfId="1" applyFont="1" applyFill="1" applyBorder="1" applyAlignment="1">
      <alignment horizontal="centerContinuous" vertical="center" wrapText="1"/>
    </xf>
    <xf numFmtId="0" fontId="6" fillId="3" borderId="25" xfId="1" applyFont="1" applyFill="1" applyBorder="1" applyAlignment="1">
      <alignment horizontal="centerContinuous" vertical="center" wrapText="1"/>
    </xf>
    <xf numFmtId="0" fontId="7" fillId="3" borderId="31" xfId="1" applyFont="1" applyFill="1" applyBorder="1" applyAlignment="1">
      <alignment horizontal="centerContinuous" vertical="center" wrapText="1"/>
    </xf>
    <xf numFmtId="0" fontId="9" fillId="3" borderId="15" xfId="1" applyFont="1" applyFill="1" applyBorder="1" applyAlignment="1">
      <alignment horizontal="centerContinuous" vertical="center" wrapText="1"/>
    </xf>
    <xf numFmtId="0" fontId="9" fillId="3" borderId="32" xfId="1" applyFont="1" applyFill="1" applyBorder="1" applyAlignment="1">
      <alignment horizontal="centerContinuous" vertical="center" wrapText="1"/>
    </xf>
    <xf numFmtId="0" fontId="9" fillId="3" borderId="100" xfId="1" applyFont="1" applyFill="1" applyBorder="1">
      <alignment vertical="center"/>
    </xf>
    <xf numFmtId="0" fontId="9" fillId="3" borderId="57" xfId="1" applyFont="1" applyFill="1" applyBorder="1">
      <alignment vertical="center"/>
    </xf>
    <xf numFmtId="0" fontId="9" fillId="3" borderId="58" xfId="1" applyFont="1" applyFill="1" applyBorder="1">
      <alignment vertical="center"/>
    </xf>
    <xf numFmtId="0" fontId="9" fillId="3" borderId="61" xfId="1" applyFont="1" applyFill="1" applyBorder="1" applyAlignment="1">
      <alignment horizontal="centerContinuous" vertical="center"/>
    </xf>
    <xf numFmtId="0" fontId="6" fillId="3" borderId="66" xfId="1" applyFont="1" applyFill="1" applyBorder="1" applyAlignment="1">
      <alignment horizontal="centerContinuous" vertical="center" wrapText="1"/>
    </xf>
    <xf numFmtId="0" fontId="11" fillId="3" borderId="15" xfId="1" applyFont="1" applyFill="1" applyBorder="1" applyAlignment="1">
      <alignment horizontal="centerContinuous" vertical="center" wrapText="1"/>
    </xf>
    <xf numFmtId="0" fontId="11" fillId="3" borderId="32" xfId="1" applyFont="1" applyFill="1" applyBorder="1" applyAlignment="1">
      <alignment horizontal="centerContinuous" vertical="center" wrapText="1"/>
    </xf>
    <xf numFmtId="0" fontId="6" fillId="3" borderId="56" xfId="1" applyFont="1" applyFill="1" applyBorder="1" applyAlignment="1">
      <alignment horizontal="centerContinuous" vertical="center" wrapText="1"/>
    </xf>
    <xf numFmtId="0" fontId="9" fillId="3" borderId="24" xfId="1" applyFont="1" applyFill="1" applyBorder="1" applyAlignment="1">
      <alignment horizontal="centerContinuous" vertical="center"/>
    </xf>
    <xf numFmtId="0" fontId="9" fillId="3" borderId="25" xfId="1" applyFont="1" applyFill="1" applyBorder="1" applyAlignment="1">
      <alignment horizontal="centerContinuous" vertical="center"/>
    </xf>
    <xf numFmtId="0" fontId="6" fillId="3" borderId="55" xfId="1" applyFont="1" applyFill="1" applyBorder="1" applyAlignment="1">
      <alignment horizontal="centerContinuous" vertical="center" wrapText="1"/>
    </xf>
    <xf numFmtId="0" fontId="11" fillId="3" borderId="0" xfId="1" applyFont="1" applyFill="1" applyBorder="1" applyAlignment="1">
      <alignment horizontal="centerContinuous" vertical="center" wrapText="1"/>
    </xf>
    <xf numFmtId="0" fontId="11" fillId="3" borderId="28" xfId="1" applyFont="1" applyFill="1" applyBorder="1" applyAlignment="1">
      <alignment horizontal="centerContinuous" vertical="center" wrapText="1"/>
    </xf>
    <xf numFmtId="0" fontId="6" fillId="3" borderId="68" xfId="1" applyFont="1" applyFill="1" applyBorder="1" applyAlignment="1">
      <alignment horizontal="centerContinuous" vertical="center" wrapText="1"/>
    </xf>
    <xf numFmtId="0" fontId="11" fillId="3" borderId="36" xfId="1" applyFont="1" applyFill="1" applyBorder="1" applyAlignment="1">
      <alignment horizontal="centerContinuous" vertical="center" wrapText="1"/>
    </xf>
    <xf numFmtId="0" fontId="11" fillId="3" borderId="37" xfId="1" applyFont="1" applyFill="1" applyBorder="1" applyAlignment="1">
      <alignment horizontal="centerContinuous" vertical="center" wrapText="1"/>
    </xf>
    <xf numFmtId="0" fontId="7" fillId="3" borderId="70" xfId="1" applyFont="1" applyFill="1" applyBorder="1" applyAlignment="1">
      <alignment horizontal="centerContinuous" vertical="center" wrapText="1"/>
    </xf>
    <xf numFmtId="0" fontId="9" fillId="3" borderId="75" xfId="1" applyFont="1" applyFill="1" applyBorder="1">
      <alignment vertical="center"/>
    </xf>
    <xf numFmtId="0" fontId="9" fillId="3" borderId="28" xfId="1" applyFont="1" applyFill="1" applyBorder="1">
      <alignment vertical="center"/>
    </xf>
    <xf numFmtId="0" fontId="9" fillId="3" borderId="35" xfId="1" applyFont="1" applyFill="1" applyBorder="1">
      <alignment vertical="center"/>
    </xf>
    <xf numFmtId="0" fontId="9" fillId="3" borderId="36" xfId="1" applyFont="1" applyFill="1" applyBorder="1" applyAlignment="1">
      <alignment vertical="top" wrapText="1"/>
    </xf>
    <xf numFmtId="0" fontId="7" fillId="3" borderId="55" xfId="1" applyFont="1" applyFill="1" applyBorder="1" applyAlignment="1">
      <alignment horizontal="left" vertical="center"/>
    </xf>
    <xf numFmtId="0" fontId="9" fillId="3" borderId="78" xfId="1" applyFont="1" applyFill="1" applyBorder="1">
      <alignment vertical="center"/>
    </xf>
    <xf numFmtId="0" fontId="9" fillId="3" borderId="79" xfId="1" applyFont="1" applyFill="1" applyBorder="1">
      <alignment vertical="center"/>
    </xf>
    <xf numFmtId="0" fontId="6" fillId="3" borderId="80" xfId="1" applyFont="1" applyFill="1" applyBorder="1" applyAlignment="1">
      <alignment horizontal="centerContinuous" vertical="center" wrapText="1"/>
    </xf>
    <xf numFmtId="0" fontId="7" fillId="3" borderId="81" xfId="1" applyFont="1" applyFill="1" applyBorder="1" applyAlignment="1">
      <alignment horizontal="centerContinuous" vertical="center" wrapText="1"/>
    </xf>
    <xf numFmtId="0" fontId="9" fillId="3" borderId="82" xfId="1" applyFont="1" applyFill="1" applyBorder="1" applyAlignment="1">
      <alignment horizontal="centerContinuous" vertical="center"/>
    </xf>
    <xf numFmtId="0" fontId="9" fillId="3" borderId="83" xfId="1" applyFont="1" applyFill="1" applyBorder="1" applyAlignment="1">
      <alignment horizontal="centerContinuous" vertical="center"/>
    </xf>
    <xf numFmtId="0" fontId="7" fillId="3" borderId="84" xfId="1" applyFont="1" applyFill="1" applyBorder="1" applyAlignment="1">
      <alignment horizontal="centerContinuous" vertical="center" wrapText="1"/>
    </xf>
    <xf numFmtId="0" fontId="9" fillId="3" borderId="85" xfId="1" applyFont="1" applyFill="1" applyBorder="1" applyAlignment="1">
      <alignment horizontal="centerContinuous" vertical="center"/>
    </xf>
    <xf numFmtId="0" fontId="6" fillId="3" borderId="87" xfId="1" applyFont="1" applyFill="1" applyBorder="1" applyAlignment="1">
      <alignment horizontal="centerContinuous" vertical="center" wrapText="1"/>
    </xf>
    <xf numFmtId="0" fontId="9" fillId="3" borderId="88" xfId="1" applyFont="1" applyFill="1" applyBorder="1" applyAlignment="1">
      <alignment horizontal="centerContinuous" vertical="center"/>
    </xf>
    <xf numFmtId="0" fontId="9" fillId="3" borderId="89" xfId="1" applyFont="1" applyFill="1" applyBorder="1" applyAlignment="1">
      <alignment horizontal="centerContinuous" vertical="center"/>
    </xf>
    <xf numFmtId="0" fontId="7" fillId="3" borderId="87" xfId="1" applyFont="1" applyFill="1" applyBorder="1" applyAlignment="1">
      <alignment horizontal="centerContinuous" vertical="center" wrapText="1"/>
    </xf>
    <xf numFmtId="0" fontId="7" fillId="3" borderId="91" xfId="1" applyFont="1" applyFill="1" applyBorder="1" applyAlignment="1">
      <alignment horizontal="centerContinuous" vertical="center" wrapText="1"/>
    </xf>
    <xf numFmtId="0" fontId="9" fillId="3" borderId="92" xfId="1" applyFont="1" applyFill="1" applyBorder="1" applyAlignment="1">
      <alignment horizontal="centerContinuous" vertical="center"/>
    </xf>
    <xf numFmtId="0" fontId="9" fillId="3" borderId="93" xfId="1" applyFont="1" applyFill="1" applyBorder="1" applyAlignment="1">
      <alignment horizontal="centerContinuous" vertical="center"/>
    </xf>
    <xf numFmtId="0" fontId="11" fillId="3" borderId="94" xfId="1" applyFont="1" applyFill="1" applyBorder="1" applyAlignment="1">
      <alignment horizontal="centerContinuous" vertical="center"/>
    </xf>
    <xf numFmtId="0" fontId="11" fillId="3" borderId="92" xfId="1" applyFont="1" applyFill="1" applyBorder="1" applyAlignment="1">
      <alignment horizontal="centerContinuous" vertical="center"/>
    </xf>
    <xf numFmtId="0" fontId="11" fillId="3" borderId="95" xfId="1" applyFont="1" applyFill="1" applyBorder="1" applyAlignment="1">
      <alignment horizontal="centerContinuous" vertical="center"/>
    </xf>
    <xf numFmtId="0" fontId="9" fillId="3" borderId="13" xfId="1" applyFont="1" applyFill="1" applyBorder="1" applyAlignment="1">
      <alignment vertical="center"/>
    </xf>
    <xf numFmtId="0" fontId="7" fillId="3" borderId="13" xfId="1" applyFont="1" applyFill="1" applyBorder="1" applyAlignment="1">
      <alignment horizontal="centerContinuous" vertical="center"/>
    </xf>
    <xf numFmtId="0" fontId="9" fillId="3" borderId="13" xfId="1" applyFont="1" applyFill="1" applyBorder="1" applyAlignment="1">
      <alignment horizontal="left" vertical="center"/>
    </xf>
    <xf numFmtId="0" fontId="9" fillId="3" borderId="13" xfId="1" applyFont="1" applyFill="1" applyBorder="1" applyAlignment="1">
      <alignment horizontal="left" vertical="center"/>
    </xf>
    <xf numFmtId="0" fontId="7" fillId="3" borderId="24" xfId="1" applyFont="1" applyFill="1" applyBorder="1" applyAlignment="1">
      <alignment vertical="center"/>
    </xf>
    <xf numFmtId="0" fontId="7" fillId="3" borderId="103" xfId="1" applyFont="1" applyFill="1" applyBorder="1" applyAlignment="1">
      <alignment vertical="center"/>
    </xf>
    <xf numFmtId="0" fontId="9" fillId="6" borderId="0" xfId="1" applyFont="1" applyFill="1">
      <alignment vertical="center"/>
    </xf>
    <xf numFmtId="0" fontId="9" fillId="7" borderId="0" xfId="1" applyFont="1" applyFill="1" applyAlignment="1">
      <alignment horizontal="left" vertical="center"/>
    </xf>
    <xf numFmtId="0" fontId="9" fillId="7" borderId="0" xfId="1" applyFont="1" applyFill="1">
      <alignment vertical="center"/>
    </xf>
    <xf numFmtId="0" fontId="13" fillId="6" borderId="0" xfId="1" applyFont="1" applyFill="1" applyAlignment="1">
      <alignment horizontal="centerContinuous" vertical="center"/>
    </xf>
    <xf numFmtId="0" fontId="14" fillId="6" borderId="0" xfId="1" applyFont="1" applyFill="1" applyAlignment="1">
      <alignment horizontal="centerContinuous" vertical="center"/>
    </xf>
    <xf numFmtId="0" fontId="7" fillId="3" borderId="114" xfId="1" applyFont="1" applyFill="1" applyBorder="1" applyAlignment="1">
      <alignment horizontal="centerContinuous" vertical="center" wrapText="1"/>
    </xf>
    <xf numFmtId="0" fontId="0" fillId="8" borderId="0" xfId="0" applyFill="1">
      <alignment vertical="center"/>
    </xf>
    <xf numFmtId="0" fontId="0" fillId="0" borderId="0" xfId="0" applyAlignment="1">
      <alignment vertical="center"/>
    </xf>
    <xf numFmtId="0" fontId="0" fillId="2" borderId="0" xfId="0" applyFill="1" applyAlignment="1">
      <alignment vertical="center"/>
    </xf>
    <xf numFmtId="14" fontId="0" fillId="0" borderId="0" xfId="0" applyNumberFormat="1" applyAlignment="1">
      <alignment vertical="center"/>
    </xf>
    <xf numFmtId="0" fontId="0" fillId="9" borderId="0" xfId="0" applyFill="1" applyAlignment="1">
      <alignment vertical="center"/>
    </xf>
    <xf numFmtId="0" fontId="15" fillId="9" borderId="0" xfId="0" applyFont="1" applyFill="1" applyAlignment="1">
      <alignment vertical="center"/>
    </xf>
    <xf numFmtId="0" fontId="0" fillId="0" borderId="0" xfId="0" applyAlignment="1"/>
    <xf numFmtId="0" fontId="0" fillId="11" borderId="0" xfId="0" applyFill="1">
      <alignment vertical="center"/>
    </xf>
    <xf numFmtId="0" fontId="7" fillId="3" borderId="24" xfId="1" applyFont="1" applyFill="1" applyBorder="1" applyAlignment="1" applyProtection="1">
      <alignment vertical="center"/>
      <protection locked="0"/>
    </xf>
    <xf numFmtId="0" fontId="7" fillId="3" borderId="103" xfId="1" applyFont="1" applyFill="1" applyBorder="1" applyAlignment="1" applyProtection="1">
      <alignment vertical="center"/>
      <protection locked="0"/>
    </xf>
    <xf numFmtId="0" fontId="0" fillId="0" borderId="0" xfId="0" applyAlignment="1">
      <alignment vertical="center" wrapText="1"/>
    </xf>
    <xf numFmtId="0" fontId="7" fillId="3" borderId="49" xfId="1" applyFont="1" applyFill="1" applyBorder="1" applyAlignment="1" applyProtection="1">
      <alignment horizontal="centerContinuous" vertical="center" wrapText="1"/>
    </xf>
    <xf numFmtId="0" fontId="7" fillId="3" borderId="50" xfId="1" applyFont="1" applyFill="1" applyBorder="1" applyAlignment="1" applyProtection="1">
      <alignment horizontal="centerContinuous" vertical="center" wrapText="1"/>
    </xf>
    <xf numFmtId="0" fontId="9" fillId="3" borderId="50" xfId="1" applyFont="1" applyFill="1" applyBorder="1" applyAlignment="1" applyProtection="1">
      <alignment horizontal="centerContinuous" vertical="center" wrapText="1"/>
    </xf>
    <xf numFmtId="0" fontId="9" fillId="3" borderId="51" xfId="1" applyFont="1" applyFill="1" applyBorder="1" applyAlignment="1" applyProtection="1">
      <alignment horizontal="centerContinuous" vertical="center" wrapText="1"/>
    </xf>
    <xf numFmtId="0" fontId="7" fillId="3" borderId="12" xfId="1" applyFont="1" applyFill="1" applyBorder="1" applyAlignment="1" applyProtection="1">
      <alignment horizontal="centerContinuous" vertical="center" wrapText="1"/>
    </xf>
    <xf numFmtId="0" fontId="7" fillId="3" borderId="13" xfId="1" applyFont="1" applyFill="1" applyBorder="1" applyAlignment="1" applyProtection="1">
      <alignment horizontal="centerContinuous" vertical="center" wrapText="1"/>
    </xf>
    <xf numFmtId="0" fontId="9" fillId="3" borderId="13" xfId="1" applyFont="1" applyFill="1" applyBorder="1" applyAlignment="1" applyProtection="1">
      <alignment horizontal="centerContinuous" vertical="center" wrapText="1"/>
    </xf>
    <xf numFmtId="0" fontId="9" fillId="3" borderId="14" xfId="1" applyFont="1" applyFill="1" applyBorder="1" applyAlignment="1" applyProtection="1">
      <alignment horizontal="centerContinuous" vertical="center" wrapText="1"/>
    </xf>
    <xf numFmtId="0" fontId="7" fillId="3" borderId="14" xfId="1" applyFont="1" applyFill="1" applyBorder="1" applyAlignment="1" applyProtection="1">
      <alignment horizontal="centerContinuous" vertical="center" wrapText="1"/>
    </xf>
    <xf numFmtId="0" fontId="6" fillId="3" borderId="14" xfId="1" applyFont="1" applyFill="1" applyBorder="1" applyAlignment="1" applyProtection="1">
      <alignment horizontal="centerContinuous" vertical="center" wrapText="1"/>
    </xf>
    <xf numFmtId="0" fontId="7" fillId="3" borderId="56" xfId="1" applyFont="1" applyFill="1" applyBorder="1" applyAlignment="1" applyProtection="1">
      <alignment horizontal="centerContinuous" vertical="center" wrapText="1"/>
    </xf>
    <xf numFmtId="0" fontId="6" fillId="3" borderId="24" xfId="1" applyFont="1" applyFill="1" applyBorder="1" applyAlignment="1" applyProtection="1">
      <alignment horizontal="centerContinuous" vertical="center" wrapText="1"/>
    </xf>
    <xf numFmtId="0" fontId="6" fillId="3" borderId="25" xfId="1" applyFont="1" applyFill="1" applyBorder="1" applyAlignment="1" applyProtection="1">
      <alignment horizontal="centerContinuous" vertical="center" wrapText="1"/>
    </xf>
    <xf numFmtId="0" fontId="7" fillId="3" borderId="31" xfId="1" applyFont="1" applyFill="1" applyBorder="1" applyAlignment="1" applyProtection="1">
      <alignment horizontal="centerContinuous" vertical="center" wrapText="1"/>
    </xf>
    <xf numFmtId="0" fontId="9" fillId="3" borderId="15" xfId="1" applyFont="1" applyFill="1" applyBorder="1" applyAlignment="1" applyProtection="1">
      <alignment horizontal="centerContinuous" vertical="center" wrapText="1"/>
    </xf>
    <xf numFmtId="0" fontId="9" fillId="3" borderId="32" xfId="1" applyFont="1" applyFill="1" applyBorder="1" applyAlignment="1" applyProtection="1">
      <alignment horizontal="centerContinuous" vertical="center" wrapText="1"/>
    </xf>
    <xf numFmtId="0" fontId="9" fillId="3" borderId="100" xfId="1" applyFont="1" applyFill="1" applyBorder="1" applyProtection="1">
      <alignment vertical="center"/>
    </xf>
    <xf numFmtId="0" fontId="9" fillId="3" borderId="57" xfId="1" applyFont="1" applyFill="1" applyBorder="1" applyProtection="1">
      <alignment vertical="center"/>
    </xf>
    <xf numFmtId="0" fontId="9" fillId="3" borderId="58" xfId="1" applyFont="1" applyFill="1" applyBorder="1" applyProtection="1">
      <alignment vertical="center"/>
    </xf>
    <xf numFmtId="0" fontId="6" fillId="3" borderId="56" xfId="1" applyFont="1" applyFill="1" applyBorder="1" applyAlignment="1" applyProtection="1">
      <alignment horizontal="centerContinuous" vertical="center" wrapText="1"/>
    </xf>
    <xf numFmtId="0" fontId="9" fillId="3" borderId="24" xfId="1" applyFont="1" applyFill="1" applyBorder="1" applyAlignment="1" applyProtection="1">
      <alignment horizontal="centerContinuous" vertical="center"/>
    </xf>
    <xf numFmtId="0" fontId="9" fillId="3" borderId="25" xfId="1" applyFont="1" applyFill="1" applyBorder="1" applyAlignment="1" applyProtection="1">
      <alignment horizontal="centerContinuous" vertical="center"/>
    </xf>
    <xf numFmtId="0" fontId="9" fillId="3" borderId="75" xfId="1" applyFont="1" applyFill="1" applyBorder="1" applyProtection="1">
      <alignment vertical="center"/>
    </xf>
    <xf numFmtId="0" fontId="9" fillId="3" borderId="0" xfId="1" applyFont="1" applyFill="1" applyBorder="1" applyProtection="1">
      <alignment vertical="center"/>
    </xf>
    <xf numFmtId="0" fontId="9" fillId="3" borderId="28" xfId="1" applyFont="1" applyFill="1" applyBorder="1" applyProtection="1">
      <alignment vertical="center"/>
    </xf>
    <xf numFmtId="0" fontId="9" fillId="3" borderId="35" xfId="1" applyFont="1" applyFill="1" applyBorder="1" applyProtection="1">
      <alignment vertical="center"/>
    </xf>
    <xf numFmtId="0" fontId="9" fillId="3" borderId="36" xfId="1" applyFont="1" applyFill="1" applyBorder="1" applyAlignment="1" applyProtection="1">
      <alignment vertical="top" wrapText="1"/>
    </xf>
    <xf numFmtId="0" fontId="9" fillId="3" borderId="13" xfId="1" applyFont="1" applyFill="1" applyBorder="1" applyAlignment="1" applyProtection="1">
      <alignment vertical="center"/>
    </xf>
    <xf numFmtId="0" fontId="7" fillId="3" borderId="13" xfId="1" applyFont="1" applyFill="1" applyBorder="1" applyAlignment="1" applyProtection="1">
      <alignment horizontal="centerContinuous" vertical="center"/>
    </xf>
    <xf numFmtId="0" fontId="11" fillId="3" borderId="27" xfId="1" applyFont="1" applyFill="1" applyBorder="1" applyAlignment="1" applyProtection="1">
      <alignment horizontal="right" vertical="center" wrapText="1"/>
    </xf>
    <xf numFmtId="0" fontId="11" fillId="3" borderId="106" xfId="1" applyFont="1" applyFill="1" applyBorder="1" applyAlignment="1" applyProtection="1">
      <alignment horizontal="right" vertical="center" wrapText="1"/>
    </xf>
    <xf numFmtId="0" fontId="7" fillId="3" borderId="55" xfId="1" applyFont="1" applyFill="1" applyBorder="1">
      <alignment vertical="center"/>
    </xf>
    <xf numFmtId="0" fontId="7" fillId="3" borderId="0" xfId="1" applyFont="1" applyFill="1" applyBorder="1">
      <alignment vertical="center"/>
    </xf>
    <xf numFmtId="0" fontId="7" fillId="3" borderId="61" xfId="1" applyFont="1" applyFill="1" applyBorder="1" applyAlignment="1">
      <alignment horizontal="centerContinuous" vertical="center"/>
    </xf>
    <xf numFmtId="0" fontId="7" fillId="3" borderId="0" xfId="1" applyFont="1" applyFill="1" applyBorder="1" applyAlignment="1">
      <alignment horizontal="left" vertical="top" wrapText="1"/>
    </xf>
    <xf numFmtId="0" fontId="7" fillId="3" borderId="0" xfId="1" applyFont="1" applyFill="1" applyBorder="1" applyAlignment="1" applyProtection="1">
      <alignment horizontal="left" vertical="top" wrapText="1"/>
      <protection locked="0"/>
    </xf>
    <xf numFmtId="0" fontId="10" fillId="3" borderId="0" xfId="1" applyFont="1" applyFill="1" applyAlignment="1">
      <alignment vertical="center"/>
    </xf>
    <xf numFmtId="0" fontId="9" fillId="3" borderId="123" xfId="1" applyFont="1" applyFill="1" applyBorder="1" applyAlignment="1" applyProtection="1">
      <alignment vertical="center"/>
      <protection locked="0"/>
    </xf>
    <xf numFmtId="0" fontId="7" fillId="14" borderId="0" xfId="1" applyFont="1" applyFill="1" applyBorder="1" applyAlignment="1" applyProtection="1">
      <alignment horizontal="center" vertical="top" wrapText="1"/>
    </xf>
    <xf numFmtId="0" fontId="6" fillId="14" borderId="0" xfId="1" applyFont="1" applyFill="1" applyBorder="1" applyAlignment="1" applyProtection="1">
      <alignment horizontal="left" vertical="top"/>
      <protection locked="0"/>
    </xf>
    <xf numFmtId="0" fontId="6" fillId="14" borderId="0" xfId="1" applyFont="1" applyFill="1" applyBorder="1" applyAlignment="1" applyProtection="1">
      <alignment horizontal="left" vertical="top" wrapText="1"/>
      <protection locked="0"/>
    </xf>
    <xf numFmtId="0" fontId="7" fillId="14" borderId="0" xfId="1" applyFont="1" applyFill="1" applyBorder="1" applyAlignment="1">
      <alignment horizontal="center" vertical="top"/>
    </xf>
    <xf numFmtId="0" fontId="7" fillId="14" borderId="0" xfId="1" applyFont="1" applyFill="1" applyBorder="1" applyAlignment="1" applyProtection="1">
      <alignment horizontal="left" vertical="top" wrapText="1"/>
      <protection locked="0"/>
    </xf>
    <xf numFmtId="0" fontId="16" fillId="3" borderId="0" xfId="1" applyFont="1" applyFill="1">
      <alignment vertical="center"/>
    </xf>
    <xf numFmtId="0" fontId="6" fillId="12" borderId="46" xfId="1" applyFont="1" applyFill="1" applyBorder="1" applyAlignment="1" applyProtection="1">
      <alignment horizontal="center" vertical="center" wrapText="1"/>
      <protection locked="0"/>
    </xf>
    <xf numFmtId="0" fontId="11" fillId="3" borderId="56" xfId="1" applyFont="1" applyFill="1" applyBorder="1" applyAlignment="1">
      <alignment horizontal="center" vertical="center" wrapText="1"/>
    </xf>
    <xf numFmtId="0" fontId="11" fillId="3" borderId="24" xfId="1" applyFont="1" applyFill="1" applyBorder="1" applyAlignment="1">
      <alignment horizontal="center" vertical="center" wrapText="1"/>
    </xf>
    <xf numFmtId="0" fontId="11" fillId="3" borderId="25" xfId="1" applyFont="1" applyFill="1" applyBorder="1" applyAlignment="1">
      <alignment horizontal="center" vertical="center" wrapText="1"/>
    </xf>
    <xf numFmtId="0" fontId="7" fillId="3" borderId="23" xfId="1" applyFont="1" applyFill="1" applyBorder="1" applyAlignment="1">
      <alignment horizontal="left" vertical="center" wrapText="1"/>
    </xf>
    <xf numFmtId="0" fontId="7" fillId="3" borderId="24" xfId="1" applyFont="1" applyFill="1" applyBorder="1" applyAlignment="1">
      <alignment horizontal="left" vertical="center" wrapText="1"/>
    </xf>
    <xf numFmtId="0" fontId="7" fillId="3" borderId="103" xfId="1" applyFont="1" applyFill="1" applyBorder="1" applyAlignment="1">
      <alignment horizontal="left" vertical="center" wrapText="1"/>
    </xf>
    <xf numFmtId="0" fontId="12" fillId="3" borderId="56"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7" fillId="13" borderId="56" xfId="1" applyFont="1" applyFill="1" applyBorder="1" applyAlignment="1">
      <alignment horizontal="center" vertical="center" wrapText="1"/>
    </xf>
    <xf numFmtId="0" fontId="7" fillId="13" borderId="24" xfId="1" applyFont="1" applyFill="1" applyBorder="1" applyAlignment="1">
      <alignment horizontal="center" vertical="center" wrapText="1"/>
    </xf>
    <xf numFmtId="0" fontId="7" fillId="13" borderId="25" xfId="1" applyFont="1" applyFill="1" applyBorder="1" applyAlignment="1">
      <alignment horizontal="center" vertical="center" wrapText="1"/>
    </xf>
    <xf numFmtId="0" fontId="7" fillId="13" borderId="23" xfId="1" applyFont="1" applyFill="1" applyBorder="1" applyAlignment="1">
      <alignment horizontal="left" vertical="center" wrapText="1"/>
    </xf>
    <xf numFmtId="0" fontId="7" fillId="13" borderId="24" xfId="1" applyFont="1" applyFill="1" applyBorder="1" applyAlignment="1">
      <alignment horizontal="left" vertical="center" wrapText="1"/>
    </xf>
    <xf numFmtId="0" fontId="7" fillId="13" borderId="103" xfId="1" applyFont="1" applyFill="1" applyBorder="1" applyAlignment="1">
      <alignment horizontal="left" vertical="center" wrapText="1"/>
    </xf>
    <xf numFmtId="0" fontId="7" fillId="3" borderId="63" xfId="1" applyFont="1" applyFill="1" applyBorder="1" applyAlignment="1" applyProtection="1">
      <alignment horizontal="left" vertical="top" wrapText="1"/>
      <protection locked="0"/>
    </xf>
    <xf numFmtId="0" fontId="7" fillId="3" borderId="61" xfId="1" applyFont="1" applyFill="1" applyBorder="1" applyAlignment="1" applyProtection="1">
      <alignment horizontal="left" vertical="top" wrapText="1"/>
      <protection locked="0"/>
    </xf>
    <xf numFmtId="0" fontId="7" fillId="3" borderId="71" xfId="1" applyFont="1" applyFill="1" applyBorder="1" applyAlignment="1" applyProtection="1">
      <alignment horizontal="left" vertical="top" wrapText="1"/>
      <protection locked="0"/>
    </xf>
    <xf numFmtId="0" fontId="7" fillId="3" borderId="27" xfId="1" applyFont="1" applyFill="1" applyBorder="1" applyAlignment="1" applyProtection="1">
      <alignment horizontal="left" vertical="top" wrapText="1"/>
      <protection locked="0"/>
    </xf>
    <xf numFmtId="0" fontId="7" fillId="3" borderId="0" xfId="1" applyFont="1" applyFill="1" applyBorder="1" applyAlignment="1" applyProtection="1">
      <alignment horizontal="left" vertical="top" wrapText="1"/>
      <protection locked="0"/>
    </xf>
    <xf numFmtId="0" fontId="7" fillId="3" borderId="30" xfId="1" applyFont="1" applyFill="1" applyBorder="1" applyAlignment="1" applyProtection="1">
      <alignment horizontal="left" vertical="top" wrapText="1"/>
      <protection locked="0"/>
    </xf>
    <xf numFmtId="0" fontId="7" fillId="3" borderId="101" xfId="1" applyFont="1" applyFill="1" applyBorder="1" applyAlignment="1" applyProtection="1">
      <alignment horizontal="left" vertical="top" wrapText="1"/>
      <protection locked="0"/>
    </xf>
    <xf numFmtId="0" fontId="7" fillId="3" borderId="36" xfId="1" applyFont="1" applyFill="1" applyBorder="1" applyAlignment="1" applyProtection="1">
      <alignment horizontal="left" vertical="top" wrapText="1"/>
      <protection locked="0"/>
    </xf>
    <xf numFmtId="0" fontId="7" fillId="3" borderId="64" xfId="1" applyFont="1" applyFill="1" applyBorder="1" applyAlignment="1" applyProtection="1">
      <alignment horizontal="left" vertical="top" wrapText="1"/>
      <protection locked="0"/>
    </xf>
    <xf numFmtId="0" fontId="9" fillId="3" borderId="70" xfId="1" applyFont="1" applyFill="1" applyBorder="1" applyAlignment="1">
      <alignment horizontal="center" vertical="center" wrapText="1"/>
    </xf>
    <xf numFmtId="0" fontId="9" fillId="3" borderId="61" xfId="1" applyFont="1" applyFill="1" applyBorder="1" applyAlignment="1">
      <alignment horizontal="center" vertical="center" wrapText="1"/>
    </xf>
    <xf numFmtId="0" fontId="9" fillId="3" borderId="55"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3" borderId="61" xfId="1" applyFont="1" applyFill="1" applyBorder="1" applyAlignment="1">
      <alignment horizontal="center" vertical="center" wrapText="1"/>
    </xf>
    <xf numFmtId="0" fontId="7" fillId="3" borderId="74" xfId="1" applyFont="1" applyFill="1" applyBorder="1" applyAlignment="1">
      <alignment horizontal="center" vertical="center" wrapText="1"/>
    </xf>
    <xf numFmtId="0" fontId="6" fillId="3" borderId="104" xfId="1" applyFont="1" applyFill="1" applyBorder="1" applyAlignment="1">
      <alignment horizontal="left" vertical="top" wrapText="1"/>
    </xf>
    <xf numFmtId="0" fontId="6" fillId="3" borderId="61" xfId="1" applyFont="1" applyFill="1" applyBorder="1" applyAlignment="1">
      <alignment horizontal="left" vertical="top" wrapText="1"/>
    </xf>
    <xf numFmtId="0" fontId="6" fillId="3" borderId="102" xfId="1" applyFont="1" applyFill="1" applyBorder="1" applyAlignment="1">
      <alignment horizontal="left" vertical="top" wrapText="1"/>
    </xf>
    <xf numFmtId="0" fontId="6" fillId="3" borderId="29"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76" xfId="1" applyFont="1" applyFill="1" applyBorder="1" applyAlignment="1">
      <alignment horizontal="left" vertical="top" wrapText="1"/>
    </xf>
    <xf numFmtId="0" fontId="6" fillId="3" borderId="38" xfId="1" applyFont="1" applyFill="1" applyBorder="1" applyAlignment="1">
      <alignment horizontal="left" vertical="top" wrapText="1"/>
    </xf>
    <xf numFmtId="0" fontId="6" fillId="3" borderId="36" xfId="1" applyFont="1" applyFill="1" applyBorder="1" applyAlignment="1">
      <alignment horizontal="left" vertical="top" wrapText="1"/>
    </xf>
    <xf numFmtId="0" fontId="6" fillId="3" borderId="39" xfId="1" applyFont="1" applyFill="1" applyBorder="1" applyAlignment="1">
      <alignment horizontal="left" vertical="top" wrapText="1"/>
    </xf>
    <xf numFmtId="0" fontId="9" fillId="3" borderId="13" xfId="1" applyFont="1" applyFill="1" applyBorder="1" applyAlignment="1">
      <alignment horizontal="center" vertical="center"/>
    </xf>
    <xf numFmtId="0" fontId="7" fillId="3" borderId="21" xfId="1" applyFont="1" applyFill="1" applyBorder="1" applyAlignment="1">
      <alignment horizontal="center" vertical="center"/>
    </xf>
    <xf numFmtId="0" fontId="7" fillId="3" borderId="13" xfId="1" applyFont="1" applyFill="1" applyBorder="1" applyAlignment="1">
      <alignment horizontal="center" vertical="center"/>
    </xf>
    <xf numFmtId="0" fontId="9" fillId="3" borderId="107" xfId="1" applyFont="1" applyFill="1" applyBorder="1" applyAlignment="1">
      <alignment horizontal="left" vertical="center"/>
    </xf>
    <xf numFmtId="0" fontId="9" fillId="3" borderId="82" xfId="1" applyFont="1" applyFill="1" applyBorder="1" applyAlignment="1">
      <alignment horizontal="left" vertical="center"/>
    </xf>
    <xf numFmtId="0" fontId="9" fillId="3" borderId="108" xfId="1" applyFont="1" applyFill="1" applyBorder="1" applyAlignment="1">
      <alignment horizontal="left" vertical="center"/>
    </xf>
    <xf numFmtId="0" fontId="7" fillId="3" borderId="111" xfId="1" applyFont="1" applyFill="1" applyBorder="1" applyAlignment="1">
      <alignment horizontal="left" vertical="center"/>
    </xf>
    <xf numFmtId="0" fontId="7" fillId="3" borderId="82" xfId="1" applyFont="1" applyFill="1" applyBorder="1" applyAlignment="1">
      <alignment horizontal="left" vertical="center"/>
    </xf>
    <xf numFmtId="0" fontId="7" fillId="3" borderId="86" xfId="1" applyFont="1" applyFill="1" applyBorder="1" applyAlignment="1">
      <alignment horizontal="left" vertical="center"/>
    </xf>
    <xf numFmtId="0" fontId="9" fillId="3" borderId="23" xfId="1" applyFont="1" applyFill="1" applyBorder="1" applyAlignment="1">
      <alignment horizontal="left" vertical="center"/>
    </xf>
    <xf numFmtId="0" fontId="9" fillId="3" borderId="24" xfId="1" applyFont="1" applyFill="1" applyBorder="1" applyAlignment="1">
      <alignment horizontal="left" vertical="center"/>
    </xf>
    <xf numFmtId="0" fontId="9" fillId="3" borderId="103" xfId="1" applyFont="1" applyFill="1" applyBorder="1" applyAlignment="1">
      <alignment horizontal="left" vertical="center"/>
    </xf>
    <xf numFmtId="0" fontId="7" fillId="3" borderId="112" xfId="1" applyFont="1" applyFill="1" applyBorder="1" applyAlignment="1">
      <alignment horizontal="left" vertical="center"/>
    </xf>
    <xf numFmtId="0" fontId="7" fillId="3" borderId="24" xfId="1" applyFont="1" applyFill="1" applyBorder="1" applyAlignment="1">
      <alignment horizontal="left" vertical="center"/>
    </xf>
    <xf numFmtId="0" fontId="7" fillId="3" borderId="90" xfId="1" applyFont="1" applyFill="1" applyBorder="1" applyAlignment="1">
      <alignment horizontal="left" vertical="center"/>
    </xf>
    <xf numFmtId="0" fontId="9" fillId="3" borderId="109" xfId="1" applyFont="1" applyFill="1" applyBorder="1" applyAlignment="1">
      <alignment horizontal="left" vertical="center"/>
    </xf>
    <xf numFmtId="0" fontId="9" fillId="3" borderId="92" xfId="1" applyFont="1" applyFill="1" applyBorder="1" applyAlignment="1">
      <alignment horizontal="left" vertical="center"/>
    </xf>
    <xf numFmtId="0" fontId="9" fillId="3" borderId="110" xfId="1" applyFont="1" applyFill="1" applyBorder="1" applyAlignment="1">
      <alignment horizontal="left" vertical="center"/>
    </xf>
    <xf numFmtId="0" fontId="7" fillId="3" borderId="113" xfId="1" applyFont="1" applyFill="1" applyBorder="1" applyAlignment="1">
      <alignment horizontal="left" vertical="center"/>
    </xf>
    <xf numFmtId="0" fontId="7" fillId="3" borderId="92" xfId="1" applyFont="1" applyFill="1" applyBorder="1" applyAlignment="1">
      <alignment horizontal="left" vertical="center"/>
    </xf>
    <xf numFmtId="0" fontId="7" fillId="3" borderId="96" xfId="1" applyFont="1" applyFill="1" applyBorder="1" applyAlignment="1">
      <alignment horizontal="left" vertical="center"/>
    </xf>
    <xf numFmtId="0" fontId="7" fillId="3" borderId="33" xfId="1" applyFont="1" applyFill="1" applyBorder="1" applyAlignment="1">
      <alignment horizontal="left" vertical="top"/>
    </xf>
    <xf numFmtId="0" fontId="7" fillId="3" borderId="15" xfId="1" applyFont="1" applyFill="1" applyBorder="1" applyAlignment="1">
      <alignment horizontal="left" vertical="top"/>
    </xf>
    <xf numFmtId="0" fontId="7" fillId="3" borderId="67" xfId="1" applyFont="1" applyFill="1" applyBorder="1" applyAlignment="1">
      <alignment horizontal="left" vertical="top"/>
    </xf>
    <xf numFmtId="0" fontId="7" fillId="3" borderId="29" xfId="1" applyFont="1" applyFill="1" applyBorder="1" applyAlignment="1">
      <alignment horizontal="left" vertical="top"/>
    </xf>
    <xf numFmtId="0" fontId="7" fillId="3" borderId="0" xfId="1" applyFont="1" applyFill="1" applyBorder="1" applyAlignment="1">
      <alignment horizontal="left" vertical="top"/>
    </xf>
    <xf numFmtId="0" fontId="7" fillId="3" borderId="30" xfId="1" applyFont="1" applyFill="1" applyBorder="1" applyAlignment="1">
      <alignment horizontal="left" vertical="top"/>
    </xf>
    <xf numFmtId="0" fontId="7" fillId="3" borderId="72" xfId="1" applyFont="1" applyFill="1" applyBorder="1" applyAlignment="1">
      <alignment horizontal="left" vertical="top"/>
    </xf>
    <xf numFmtId="0" fontId="7" fillId="3" borderId="57" xfId="1" applyFont="1" applyFill="1" applyBorder="1" applyAlignment="1">
      <alignment horizontal="left" vertical="top"/>
    </xf>
    <xf numFmtId="0" fontId="7" fillId="3" borderId="69" xfId="1" applyFont="1" applyFill="1" applyBorder="1" applyAlignment="1">
      <alignment horizontal="left" vertical="top"/>
    </xf>
    <xf numFmtId="0" fontId="9" fillId="3" borderId="73" xfId="1" applyFont="1" applyFill="1" applyBorder="1" applyAlignment="1">
      <alignment horizontal="left" vertical="center"/>
    </xf>
    <xf numFmtId="0" fontId="9" fillId="3" borderId="16" xfId="1" applyFont="1" applyFill="1" applyBorder="1" applyAlignment="1">
      <alignment horizontal="left" vertical="center"/>
    </xf>
    <xf numFmtId="0" fontId="9" fillId="3" borderId="17" xfId="1" applyFont="1" applyFill="1" applyBorder="1" applyAlignment="1">
      <alignment horizontal="left" vertical="center"/>
    </xf>
    <xf numFmtId="0" fontId="7" fillId="3" borderId="33" xfId="1" applyFont="1" applyFill="1" applyBorder="1" applyAlignment="1">
      <alignment horizontal="left" vertical="top" wrapText="1"/>
    </xf>
    <xf numFmtId="0" fontId="7" fillId="3" borderId="15" xfId="1" applyFont="1" applyFill="1" applyBorder="1" applyAlignment="1">
      <alignment horizontal="left" vertical="top" wrapText="1"/>
    </xf>
    <xf numFmtId="0" fontId="7" fillId="3" borderId="67" xfId="1" applyFont="1" applyFill="1" applyBorder="1" applyAlignment="1">
      <alignment horizontal="left" vertical="top" wrapText="1"/>
    </xf>
    <xf numFmtId="0" fontId="7" fillId="3" borderId="29"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47" xfId="1" applyFont="1" applyFill="1" applyBorder="1" applyAlignment="1">
      <alignment horizontal="left" vertical="top" wrapText="1"/>
    </xf>
    <xf numFmtId="0" fontId="7" fillId="3" borderId="46" xfId="1" applyFont="1" applyFill="1" applyBorder="1" applyAlignment="1">
      <alignment horizontal="left" vertical="top" wrapText="1"/>
    </xf>
    <xf numFmtId="0" fontId="7" fillId="3" borderId="48" xfId="1" applyFont="1" applyFill="1" applyBorder="1" applyAlignment="1">
      <alignment horizontal="left" vertical="top" wrapText="1"/>
    </xf>
    <xf numFmtId="0" fontId="6" fillId="0" borderId="63" xfId="1" applyFont="1" applyFill="1" applyBorder="1" applyAlignment="1" applyProtection="1">
      <alignment horizontal="left" vertical="top" wrapText="1"/>
      <protection locked="0"/>
    </xf>
    <xf numFmtId="0" fontId="6" fillId="0" borderId="61" xfId="1" applyFont="1" applyFill="1" applyBorder="1" applyAlignment="1" applyProtection="1">
      <alignment horizontal="left" vertical="top" wrapText="1"/>
      <protection locked="0"/>
    </xf>
    <xf numFmtId="0" fontId="6" fillId="0" borderId="102" xfId="1" applyFont="1" applyFill="1" applyBorder="1" applyAlignment="1" applyProtection="1">
      <alignment horizontal="left" vertical="top" wrapText="1"/>
      <protection locked="0"/>
    </xf>
    <xf numFmtId="0" fontId="6" fillId="0" borderId="27"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76" xfId="1" applyFont="1" applyFill="1" applyBorder="1" applyAlignment="1" applyProtection="1">
      <alignment horizontal="left" vertical="top" wrapText="1"/>
      <protection locked="0"/>
    </xf>
    <xf numFmtId="0" fontId="6" fillId="0" borderId="106" xfId="1" applyFont="1" applyFill="1" applyBorder="1" applyAlignment="1" applyProtection="1">
      <alignment horizontal="left" vertical="top" wrapText="1"/>
      <protection locked="0"/>
    </xf>
    <xf numFmtId="0" fontId="6" fillId="0" borderId="46" xfId="1" applyFont="1" applyFill="1" applyBorder="1" applyAlignment="1" applyProtection="1">
      <alignment horizontal="left" vertical="top" wrapText="1"/>
      <protection locked="0"/>
    </xf>
    <xf numFmtId="0" fontId="6" fillId="0" borderId="105" xfId="1" applyFont="1" applyFill="1" applyBorder="1" applyAlignment="1" applyProtection="1">
      <alignment horizontal="left" vertical="top" wrapText="1"/>
      <protection locked="0"/>
    </xf>
    <xf numFmtId="0" fontId="6" fillId="3" borderId="66" xfId="1" applyFont="1" applyFill="1" applyBorder="1" applyAlignment="1">
      <alignment horizontal="center" vertical="top" wrapText="1"/>
    </xf>
    <xf numFmtId="0" fontId="6" fillId="3" borderId="15" xfId="1" applyFont="1" applyFill="1" applyBorder="1" applyAlignment="1">
      <alignment horizontal="center" vertical="top" wrapText="1"/>
    </xf>
    <xf numFmtId="0" fontId="6" fillId="3" borderId="115" xfId="1" applyFont="1" applyFill="1" applyBorder="1" applyAlignment="1">
      <alignment horizontal="center" vertical="top" wrapText="1"/>
    </xf>
    <xf numFmtId="0" fontId="6" fillId="3" borderId="55" xfId="1" applyFont="1" applyFill="1" applyBorder="1" applyAlignment="1">
      <alignment horizontal="center" vertical="top" wrapText="1"/>
    </xf>
    <xf numFmtId="0" fontId="6" fillId="3" borderId="0" xfId="1" applyFont="1" applyFill="1" applyBorder="1" applyAlignment="1">
      <alignment horizontal="center" vertical="top" wrapText="1"/>
    </xf>
    <xf numFmtId="0" fontId="6" fillId="3" borderId="116" xfId="1" applyFont="1" applyFill="1" applyBorder="1" applyAlignment="1">
      <alignment horizontal="center" vertical="top" wrapText="1"/>
    </xf>
    <xf numFmtId="0" fontId="6" fillId="3" borderId="68" xfId="1" applyFont="1" applyFill="1" applyBorder="1" applyAlignment="1">
      <alignment horizontal="center" vertical="top" wrapText="1"/>
    </xf>
    <xf numFmtId="0" fontId="6" fillId="3" borderId="36" xfId="1" applyFont="1" applyFill="1" applyBorder="1" applyAlignment="1">
      <alignment horizontal="center" vertical="top" wrapText="1"/>
    </xf>
    <xf numFmtId="0" fontId="6" fillId="3" borderId="119" xfId="1" applyFont="1" applyFill="1" applyBorder="1" applyAlignment="1">
      <alignment horizontal="center" vertical="top" wrapText="1"/>
    </xf>
    <xf numFmtId="0" fontId="6" fillId="3" borderId="118" xfId="1" applyFont="1" applyFill="1" applyBorder="1" applyAlignment="1" applyProtection="1">
      <alignment horizontal="left" vertical="center" wrapText="1"/>
      <protection locked="0"/>
    </xf>
    <xf numFmtId="0" fontId="6" fillId="3" borderId="15" xfId="1" applyFont="1" applyFill="1" applyBorder="1" applyAlignment="1" applyProtection="1">
      <alignment horizontal="left" vertical="center" wrapText="1"/>
      <protection locked="0"/>
    </xf>
    <xf numFmtId="0" fontId="6" fillId="3" borderId="67" xfId="1" applyFont="1" applyFill="1" applyBorder="1" applyAlignment="1" applyProtection="1">
      <alignment horizontal="left" vertical="center" wrapText="1"/>
      <protection locked="0"/>
    </xf>
    <xf numFmtId="0" fontId="6" fillId="3" borderId="27" xfId="1" applyFont="1" applyFill="1" applyBorder="1" applyAlignment="1" applyProtection="1">
      <alignment horizontal="left" vertical="top" wrapText="1"/>
    </xf>
    <xf numFmtId="0" fontId="6" fillId="3" borderId="0" xfId="1" applyFont="1" applyFill="1" applyBorder="1" applyAlignment="1" applyProtection="1">
      <alignment horizontal="left" vertical="top" wrapText="1"/>
    </xf>
    <xf numFmtId="0" fontId="6" fillId="3" borderId="30" xfId="1" applyFont="1" applyFill="1" applyBorder="1" applyAlignment="1" applyProtection="1">
      <alignment horizontal="left" vertical="top" wrapText="1"/>
    </xf>
    <xf numFmtId="0" fontId="11" fillId="3" borderId="27" xfId="1" applyFont="1" applyFill="1" applyBorder="1" applyAlignment="1" applyProtection="1">
      <alignment horizontal="left" vertical="center" wrapText="1"/>
    </xf>
    <xf numFmtId="0" fontId="11" fillId="3" borderId="0" xfId="1" applyFont="1" applyFill="1" applyBorder="1" applyAlignment="1" applyProtection="1">
      <alignment horizontal="left" vertical="center" wrapText="1"/>
    </xf>
    <xf numFmtId="0" fontId="6" fillId="12" borderId="0" xfId="1" applyFont="1" applyFill="1" applyBorder="1" applyAlignment="1" applyProtection="1">
      <alignment vertical="center" wrapText="1"/>
      <protection locked="0"/>
    </xf>
    <xf numFmtId="0" fontId="11" fillId="3" borderId="30" xfId="1" applyFont="1" applyFill="1" applyBorder="1" applyAlignment="1" applyProtection="1">
      <alignment horizontal="left" vertical="center" wrapText="1"/>
    </xf>
    <xf numFmtId="0" fontId="6" fillId="12" borderId="0" xfId="1" applyFont="1" applyFill="1" applyBorder="1" applyAlignment="1" applyProtection="1">
      <alignment horizontal="center" vertical="center" wrapText="1"/>
      <protection locked="0"/>
    </xf>
    <xf numFmtId="0" fontId="11" fillId="3" borderId="0" xfId="1" applyFont="1" applyFill="1" applyBorder="1" applyAlignment="1" applyProtection="1">
      <alignment horizontal="center" vertical="center" wrapText="1"/>
    </xf>
    <xf numFmtId="0" fontId="11" fillId="3" borderId="46" xfId="1" applyFont="1" applyFill="1" applyBorder="1" applyAlignment="1" applyProtection="1">
      <alignment horizontal="center" vertical="center" wrapText="1"/>
    </xf>
    <xf numFmtId="0" fontId="9" fillId="3" borderId="21" xfId="1" applyFont="1" applyFill="1" applyBorder="1" applyAlignment="1">
      <alignment horizontal="left" vertical="center" wrapText="1"/>
    </xf>
    <xf numFmtId="0" fontId="9" fillId="3" borderId="13" xfId="1" applyFont="1" applyFill="1" applyBorder="1" applyAlignment="1">
      <alignment horizontal="left" vertical="center" wrapText="1"/>
    </xf>
    <xf numFmtId="0" fontId="9" fillId="3" borderId="40" xfId="1" applyFont="1" applyFill="1" applyBorder="1" applyAlignment="1">
      <alignment horizontal="left" vertical="center" wrapText="1"/>
    </xf>
    <xf numFmtId="0" fontId="9" fillId="3" borderId="33" xfId="1" applyFont="1" applyFill="1" applyBorder="1" applyAlignment="1">
      <alignment horizontal="left" vertical="top" wrapText="1"/>
    </xf>
    <xf numFmtId="0" fontId="9" fillId="3" borderId="15" xfId="1" applyFont="1" applyFill="1" applyBorder="1" applyAlignment="1">
      <alignment horizontal="left" vertical="top" wrapText="1"/>
    </xf>
    <xf numFmtId="0" fontId="9" fillId="3" borderId="67" xfId="1" applyFont="1" applyFill="1" applyBorder="1" applyAlignment="1">
      <alignment horizontal="left" vertical="top" wrapText="1"/>
    </xf>
    <xf numFmtId="0" fontId="9" fillId="3" borderId="29" xfId="1" applyFont="1" applyFill="1" applyBorder="1" applyAlignment="1">
      <alignment horizontal="left" vertical="top" wrapText="1"/>
    </xf>
    <xf numFmtId="0" fontId="9" fillId="3" borderId="0" xfId="1" applyFont="1" applyFill="1" applyBorder="1" applyAlignment="1">
      <alignment horizontal="left" vertical="top" wrapText="1"/>
    </xf>
    <xf numFmtId="0" fontId="9" fillId="3" borderId="30" xfId="1" applyFont="1" applyFill="1" applyBorder="1" applyAlignment="1">
      <alignment horizontal="left" vertical="top" wrapText="1"/>
    </xf>
    <xf numFmtId="0" fontId="9" fillId="3" borderId="47" xfId="1" applyFont="1" applyFill="1" applyBorder="1" applyAlignment="1">
      <alignment horizontal="left" vertical="top" wrapText="1"/>
    </xf>
    <xf numFmtId="0" fontId="9" fillId="3" borderId="46" xfId="1" applyFont="1" applyFill="1" applyBorder="1" applyAlignment="1">
      <alignment horizontal="left" vertical="top" wrapText="1"/>
    </xf>
    <xf numFmtId="0" fontId="9" fillId="3" borderId="48" xfId="1" applyFont="1" applyFill="1" applyBorder="1" applyAlignment="1">
      <alignment horizontal="left" vertical="top" wrapText="1"/>
    </xf>
    <xf numFmtId="0" fontId="7" fillId="3" borderId="31" xfId="1" applyFont="1" applyFill="1" applyBorder="1" applyAlignment="1">
      <alignment horizontal="center" vertical="top" wrapText="1"/>
    </xf>
    <xf numFmtId="0" fontId="7" fillId="3" borderId="15" xfId="1" applyFont="1" applyFill="1" applyBorder="1" applyAlignment="1">
      <alignment horizontal="center" vertical="top" wrapText="1"/>
    </xf>
    <xf numFmtId="0" fontId="7" fillId="3" borderId="32" xfId="1" applyFont="1" applyFill="1" applyBorder="1" applyAlignment="1">
      <alignment horizontal="center" vertical="top" wrapText="1"/>
    </xf>
    <xf numFmtId="0" fontId="7" fillId="3" borderId="35" xfId="1" applyFont="1" applyFill="1" applyBorder="1" applyAlignment="1">
      <alignment horizontal="center" vertical="top" wrapText="1"/>
    </xf>
    <xf numFmtId="0" fontId="7" fillId="3" borderId="36" xfId="1" applyFont="1" applyFill="1" applyBorder="1" applyAlignment="1">
      <alignment horizontal="center" vertical="top" wrapText="1"/>
    </xf>
    <xf numFmtId="0" fontId="7" fillId="3" borderId="37" xfId="1" applyFont="1" applyFill="1" applyBorder="1" applyAlignment="1">
      <alignment horizontal="center" vertical="top" wrapText="1"/>
    </xf>
    <xf numFmtId="0" fontId="9" fillId="3" borderId="34" xfId="1" applyFont="1" applyFill="1" applyBorder="1" applyAlignment="1">
      <alignment horizontal="left" vertical="top" wrapText="1"/>
    </xf>
    <xf numFmtId="0" fontId="9" fillId="3" borderId="38" xfId="1" applyFont="1" applyFill="1" applyBorder="1" applyAlignment="1">
      <alignment horizontal="left" vertical="top" wrapText="1"/>
    </xf>
    <xf numFmtId="0" fontId="9" fillId="3" borderId="36" xfId="1" applyFont="1" applyFill="1" applyBorder="1" applyAlignment="1">
      <alignment horizontal="left" vertical="top" wrapText="1"/>
    </xf>
    <xf numFmtId="0" fontId="9" fillId="3" borderId="39" xfId="1" applyFont="1" applyFill="1" applyBorder="1" applyAlignment="1">
      <alignment horizontal="left" vertical="top" wrapText="1"/>
    </xf>
    <xf numFmtId="0" fontId="9" fillId="3" borderId="44" xfId="1" applyFont="1" applyFill="1" applyBorder="1" applyAlignment="1">
      <alignment horizontal="left" vertical="center" wrapText="1"/>
    </xf>
    <xf numFmtId="0" fontId="9" fillId="3" borderId="42" xfId="1" applyFont="1" applyFill="1" applyBorder="1" applyAlignment="1">
      <alignment horizontal="left" vertical="center" wrapText="1"/>
    </xf>
    <xf numFmtId="0" fontId="9" fillId="3" borderId="45" xfId="1" applyFont="1" applyFill="1" applyBorder="1" applyAlignment="1">
      <alignment horizontal="left" vertical="center" wrapText="1"/>
    </xf>
    <xf numFmtId="0" fontId="9" fillId="3" borderId="0" xfId="1" applyFont="1" applyFill="1" applyBorder="1" applyAlignment="1">
      <alignment horizontal="left" vertical="center" wrapText="1"/>
    </xf>
    <xf numFmtId="14" fontId="9" fillId="3" borderId="3" xfId="1" applyNumberFormat="1" applyFont="1" applyFill="1" applyBorder="1" applyAlignment="1">
      <alignment horizontal="left" vertical="top"/>
    </xf>
    <xf numFmtId="14" fontId="9" fillId="3" borderId="4" xfId="1" applyNumberFormat="1" applyFont="1" applyFill="1" applyBorder="1" applyAlignment="1">
      <alignment horizontal="left" vertical="top"/>
    </xf>
    <xf numFmtId="14" fontId="9" fillId="3" borderId="5" xfId="1" applyNumberFormat="1" applyFont="1" applyFill="1" applyBorder="1" applyAlignment="1">
      <alignment horizontal="left" vertical="top"/>
    </xf>
    <xf numFmtId="0" fontId="9" fillId="5" borderId="97" xfId="1" applyFont="1" applyFill="1" applyBorder="1" applyAlignment="1">
      <alignment horizontal="left" vertical="center" wrapText="1"/>
    </xf>
    <xf numFmtId="0" fontId="9" fillId="5" borderId="50" xfId="1" applyFont="1" applyFill="1" applyBorder="1" applyAlignment="1">
      <alignment horizontal="left" vertical="center" wrapText="1"/>
    </xf>
    <xf numFmtId="0" fontId="9" fillId="5" borderId="98" xfId="1" applyFont="1" applyFill="1" applyBorder="1" applyAlignment="1">
      <alignment horizontal="left" vertical="center" wrapText="1"/>
    </xf>
    <xf numFmtId="0" fontId="9" fillId="3" borderId="97" xfId="1" applyFont="1" applyFill="1" applyBorder="1" applyAlignment="1">
      <alignment horizontal="left" vertical="center"/>
    </xf>
    <xf numFmtId="0" fontId="9" fillId="3" borderId="50" xfId="1" applyFont="1" applyFill="1" applyBorder="1" applyAlignment="1">
      <alignment horizontal="left" vertical="center"/>
    </xf>
    <xf numFmtId="0" fontId="9" fillId="3" borderId="99" xfId="1" applyFont="1" applyFill="1" applyBorder="1" applyAlignment="1">
      <alignment horizontal="left" vertical="center"/>
    </xf>
    <xf numFmtId="0" fontId="9" fillId="3" borderId="21" xfId="1" applyFont="1" applyFill="1" applyBorder="1" applyAlignment="1">
      <alignment horizontal="left" vertical="center"/>
    </xf>
    <xf numFmtId="0" fontId="9" fillId="3" borderId="13" xfId="1" applyFont="1" applyFill="1" applyBorder="1" applyAlignment="1">
      <alignment horizontal="left" vertical="center"/>
    </xf>
    <xf numFmtId="0" fontId="9" fillId="3" borderId="22" xfId="1" applyFont="1" applyFill="1" applyBorder="1" applyAlignment="1">
      <alignment horizontal="left" vertical="center"/>
    </xf>
    <xf numFmtId="0" fontId="9" fillId="3" borderId="23" xfId="1" applyFont="1" applyFill="1" applyBorder="1" applyAlignment="1" applyProtection="1">
      <alignment horizontal="left" vertical="center"/>
      <protection locked="0"/>
    </xf>
    <xf numFmtId="0" fontId="9" fillId="3" borderId="24" xfId="1" applyFont="1" applyFill="1" applyBorder="1" applyAlignment="1" applyProtection="1">
      <alignment horizontal="left" vertical="center"/>
      <protection locked="0"/>
    </xf>
    <xf numFmtId="0" fontId="9" fillId="3" borderId="103" xfId="1" applyFont="1" applyFill="1" applyBorder="1" applyAlignment="1" applyProtection="1">
      <alignment horizontal="left" vertical="center"/>
      <protection locked="0"/>
    </xf>
    <xf numFmtId="0" fontId="9" fillId="3" borderId="109" xfId="1" applyFont="1" applyFill="1" applyBorder="1" applyAlignment="1" applyProtection="1">
      <alignment horizontal="left" vertical="center"/>
      <protection locked="0"/>
    </xf>
    <xf numFmtId="0" fontId="9" fillId="3" borderId="92" xfId="1" applyFont="1" applyFill="1" applyBorder="1" applyAlignment="1" applyProtection="1">
      <alignment horizontal="left" vertical="center"/>
      <protection locked="0"/>
    </xf>
    <xf numFmtId="0" fontId="9" fillId="3" borderId="110" xfId="1" applyFont="1" applyFill="1" applyBorder="1" applyAlignment="1" applyProtection="1">
      <alignment horizontal="left" vertical="center"/>
      <protection locked="0"/>
    </xf>
    <xf numFmtId="0" fontId="7" fillId="3" borderId="111" xfId="1" applyFont="1" applyFill="1" applyBorder="1" applyAlignment="1" applyProtection="1">
      <alignment horizontal="left" vertical="center"/>
      <protection locked="0"/>
    </xf>
    <xf numFmtId="0" fontId="7" fillId="3" borderId="82" xfId="1" applyFont="1" applyFill="1" applyBorder="1" applyAlignment="1" applyProtection="1">
      <alignment horizontal="left" vertical="center"/>
      <protection locked="0"/>
    </xf>
    <xf numFmtId="0" fontId="7" fillId="3" borderId="86" xfId="1" applyFont="1" applyFill="1" applyBorder="1" applyAlignment="1" applyProtection="1">
      <alignment horizontal="left" vertical="center"/>
      <protection locked="0"/>
    </xf>
    <xf numFmtId="0" fontId="7" fillId="3" borderId="112" xfId="1" applyFont="1" applyFill="1" applyBorder="1" applyAlignment="1" applyProtection="1">
      <alignment horizontal="left" vertical="center"/>
      <protection locked="0"/>
    </xf>
    <xf numFmtId="0" fontId="7" fillId="3" borderId="24" xfId="1" applyFont="1" applyFill="1" applyBorder="1" applyAlignment="1" applyProtection="1">
      <alignment horizontal="left" vertical="center"/>
      <protection locked="0"/>
    </xf>
    <xf numFmtId="0" fontId="7" fillId="3" borderId="90" xfId="1" applyFont="1" applyFill="1" applyBorder="1" applyAlignment="1" applyProtection="1">
      <alignment horizontal="left" vertical="center"/>
      <protection locked="0"/>
    </xf>
    <xf numFmtId="0" fontId="7" fillId="3" borderId="113" xfId="1" applyFont="1" applyFill="1" applyBorder="1" applyAlignment="1" applyProtection="1">
      <alignment horizontal="left" vertical="center"/>
      <protection locked="0"/>
    </xf>
    <xf numFmtId="0" fontId="7" fillId="3" borderId="92" xfId="1" applyFont="1" applyFill="1" applyBorder="1" applyAlignment="1" applyProtection="1">
      <alignment horizontal="left" vertical="center"/>
      <protection locked="0"/>
    </xf>
    <xf numFmtId="0" fontId="7" fillId="3" borderId="96" xfId="1" applyFont="1" applyFill="1" applyBorder="1" applyAlignment="1" applyProtection="1">
      <alignment horizontal="left" vertical="center"/>
      <protection locked="0"/>
    </xf>
    <xf numFmtId="0" fontId="9" fillId="3" borderId="54" xfId="1" applyFont="1" applyFill="1" applyBorder="1" applyAlignment="1" applyProtection="1">
      <alignment horizontal="left" vertical="top" wrapText="1"/>
      <protection locked="0"/>
    </xf>
    <xf numFmtId="0" fontId="9" fillId="3" borderId="9" xfId="1" applyFont="1" applyFill="1" applyBorder="1" applyAlignment="1" applyProtection="1">
      <alignment horizontal="left" vertical="top" wrapText="1"/>
      <protection locked="0"/>
    </xf>
    <xf numFmtId="0" fontId="9" fillId="3" borderId="11" xfId="1" applyFont="1" applyFill="1" applyBorder="1" applyAlignment="1" applyProtection="1">
      <alignment horizontal="left" vertical="top" wrapText="1"/>
      <protection locked="0"/>
    </xf>
    <xf numFmtId="0" fontId="9" fillId="3" borderId="29" xfId="1" applyFont="1" applyFill="1" applyBorder="1" applyAlignment="1" applyProtection="1">
      <alignment horizontal="left" vertical="top" wrapText="1"/>
      <protection locked="0"/>
    </xf>
    <xf numFmtId="0" fontId="9" fillId="3" borderId="0" xfId="1" applyFont="1" applyFill="1" applyBorder="1" applyAlignment="1" applyProtection="1">
      <alignment horizontal="left" vertical="top" wrapText="1"/>
      <protection locked="0"/>
    </xf>
    <xf numFmtId="0" fontId="9" fillId="3" borderId="30" xfId="1" applyFont="1" applyFill="1" applyBorder="1" applyAlignment="1" applyProtection="1">
      <alignment horizontal="left" vertical="top" wrapText="1"/>
      <protection locked="0"/>
    </xf>
    <xf numFmtId="0" fontId="9" fillId="3" borderId="38" xfId="1" applyFont="1" applyFill="1" applyBorder="1" applyAlignment="1" applyProtection="1">
      <alignment horizontal="left" vertical="top" wrapText="1"/>
      <protection locked="0"/>
    </xf>
    <xf numFmtId="0" fontId="9" fillId="3" borderId="36" xfId="1" applyFont="1" applyFill="1" applyBorder="1" applyAlignment="1" applyProtection="1">
      <alignment horizontal="left" vertical="top" wrapText="1"/>
      <protection locked="0"/>
    </xf>
    <xf numFmtId="0" fontId="9" fillId="3" borderId="64" xfId="1" applyFont="1" applyFill="1" applyBorder="1" applyAlignment="1" applyProtection="1">
      <alignment horizontal="left" vertical="top" wrapText="1"/>
      <protection locked="0"/>
    </xf>
    <xf numFmtId="0" fontId="7" fillId="3" borderId="33" xfId="1" applyFont="1" applyFill="1" applyBorder="1" applyAlignment="1" applyProtection="1">
      <alignment horizontal="left" vertical="top" wrapText="1"/>
      <protection locked="0"/>
    </xf>
    <xf numFmtId="0" fontId="7" fillId="3" borderId="15" xfId="1" applyFont="1" applyFill="1" applyBorder="1" applyAlignment="1" applyProtection="1">
      <alignment horizontal="left" vertical="top" wrapText="1"/>
      <protection locked="0"/>
    </xf>
    <xf numFmtId="0" fontId="7" fillId="3" borderId="67" xfId="1" applyFont="1" applyFill="1" applyBorder="1" applyAlignment="1" applyProtection="1">
      <alignment horizontal="left" vertical="top" wrapText="1"/>
      <protection locked="0"/>
    </xf>
    <xf numFmtId="0" fontId="7" fillId="3" borderId="29" xfId="1" applyFont="1" applyFill="1" applyBorder="1" applyAlignment="1" applyProtection="1">
      <alignment horizontal="left" vertical="top" wrapText="1"/>
      <protection locked="0"/>
    </xf>
    <xf numFmtId="0" fontId="7" fillId="3" borderId="33" xfId="1" applyFont="1" applyFill="1" applyBorder="1" applyAlignment="1" applyProtection="1">
      <alignment horizontal="left" vertical="top"/>
      <protection locked="0"/>
    </xf>
    <xf numFmtId="0" fontId="7" fillId="3" borderId="15" xfId="1" applyFont="1" applyFill="1" applyBorder="1" applyAlignment="1" applyProtection="1">
      <alignment horizontal="left" vertical="top"/>
      <protection locked="0"/>
    </xf>
    <xf numFmtId="0" fontId="7" fillId="3" borderId="67" xfId="1" applyFont="1" applyFill="1" applyBorder="1" applyAlignment="1" applyProtection="1">
      <alignment horizontal="left" vertical="top"/>
      <protection locked="0"/>
    </xf>
    <xf numFmtId="0" fontId="7" fillId="3" borderId="29" xfId="1" applyFont="1" applyFill="1" applyBorder="1" applyAlignment="1" applyProtection="1">
      <alignment horizontal="left" vertical="top"/>
      <protection locked="0"/>
    </xf>
    <xf numFmtId="0" fontId="7" fillId="3" borderId="0" xfId="1" applyFont="1" applyFill="1" applyBorder="1" applyAlignment="1" applyProtection="1">
      <alignment horizontal="left" vertical="top"/>
      <protection locked="0"/>
    </xf>
    <xf numFmtId="0" fontId="7" fillId="3" borderId="30" xfId="1" applyFont="1" applyFill="1" applyBorder="1" applyAlignment="1" applyProtection="1">
      <alignment horizontal="left" vertical="top"/>
      <protection locked="0"/>
    </xf>
    <xf numFmtId="0" fontId="7" fillId="3" borderId="72" xfId="1" applyFont="1" applyFill="1" applyBorder="1" applyAlignment="1" applyProtection="1">
      <alignment horizontal="left" vertical="top"/>
      <protection locked="0"/>
    </xf>
    <xf numFmtId="0" fontId="7" fillId="3" borderId="57" xfId="1" applyFont="1" applyFill="1" applyBorder="1" applyAlignment="1" applyProtection="1">
      <alignment horizontal="left" vertical="top"/>
      <protection locked="0"/>
    </xf>
    <xf numFmtId="0" fontId="7" fillId="3" borderId="69" xfId="1" applyFont="1" applyFill="1" applyBorder="1" applyAlignment="1" applyProtection="1">
      <alignment horizontal="left" vertical="top"/>
      <protection locked="0"/>
    </xf>
    <xf numFmtId="0" fontId="7" fillId="3" borderId="47" xfId="1" applyFont="1" applyFill="1" applyBorder="1" applyAlignment="1" applyProtection="1">
      <alignment horizontal="left" vertical="top" wrapText="1"/>
      <protection locked="0"/>
    </xf>
    <xf numFmtId="0" fontId="7" fillId="3" borderId="46" xfId="1" applyFont="1" applyFill="1" applyBorder="1" applyAlignment="1" applyProtection="1">
      <alignment horizontal="left" vertical="top" wrapText="1"/>
      <protection locked="0"/>
    </xf>
    <xf numFmtId="0" fontId="7" fillId="3" borderId="48" xfId="1" applyFont="1" applyFill="1" applyBorder="1" applyAlignment="1" applyProtection="1">
      <alignment horizontal="left" vertical="top" wrapText="1"/>
      <protection locked="0"/>
    </xf>
    <xf numFmtId="0" fontId="7" fillId="3" borderId="23" xfId="1" applyFont="1" applyFill="1" applyBorder="1" applyAlignment="1" applyProtection="1">
      <alignment horizontal="left" vertical="center" wrapText="1"/>
      <protection locked="0"/>
    </xf>
    <xf numFmtId="0" fontId="7" fillId="3" borderId="24" xfId="1" applyFont="1" applyFill="1" applyBorder="1" applyAlignment="1" applyProtection="1">
      <alignment horizontal="left" vertical="center" wrapText="1"/>
      <protection locked="0"/>
    </xf>
    <xf numFmtId="0" fontId="7" fillId="3" borderId="103" xfId="1" applyFont="1" applyFill="1" applyBorder="1" applyAlignment="1" applyProtection="1">
      <alignment horizontal="left" vertical="center" wrapText="1"/>
      <protection locked="0"/>
    </xf>
    <xf numFmtId="0" fontId="7" fillId="13" borderId="23" xfId="1" applyFont="1" applyFill="1" applyBorder="1" applyAlignment="1" applyProtection="1">
      <alignment horizontal="left" vertical="center" wrapText="1"/>
      <protection locked="0"/>
    </xf>
    <xf numFmtId="0" fontId="7" fillId="13" borderId="24" xfId="1" applyFont="1" applyFill="1" applyBorder="1" applyAlignment="1" applyProtection="1">
      <alignment horizontal="left" vertical="center" wrapText="1"/>
      <protection locked="0"/>
    </xf>
    <xf numFmtId="0" fontId="7" fillId="13" borderId="103" xfId="1" applyFont="1" applyFill="1" applyBorder="1" applyAlignment="1" applyProtection="1">
      <alignment horizontal="left" vertical="center" wrapText="1"/>
      <protection locked="0"/>
    </xf>
    <xf numFmtId="0" fontId="9" fillId="3" borderId="16" xfId="1" applyFont="1" applyFill="1" applyBorder="1" applyAlignment="1" applyProtection="1">
      <alignment horizontal="left" vertical="center"/>
      <protection locked="0"/>
    </xf>
    <xf numFmtId="0" fontId="9" fillId="3" borderId="101" xfId="1" applyFont="1" applyFill="1" applyBorder="1" applyAlignment="1" applyProtection="1">
      <alignment horizontal="left" vertical="center"/>
      <protection locked="0"/>
    </xf>
    <xf numFmtId="0" fontId="9" fillId="3" borderId="36" xfId="1" applyFont="1" applyFill="1" applyBorder="1" applyAlignment="1" applyProtection="1">
      <alignment horizontal="left" vertical="center"/>
      <protection locked="0"/>
    </xf>
    <xf numFmtId="0" fontId="9" fillId="3" borderId="39" xfId="1" applyFont="1" applyFill="1" applyBorder="1" applyAlignment="1" applyProtection="1">
      <alignment horizontal="left" vertical="center"/>
      <protection locked="0"/>
    </xf>
    <xf numFmtId="0" fontId="9" fillId="3" borderId="33" xfId="1" applyFont="1" applyFill="1" applyBorder="1" applyAlignment="1" applyProtection="1">
      <alignment horizontal="left" vertical="top" wrapText="1"/>
      <protection locked="0"/>
    </xf>
    <xf numFmtId="0" fontId="9" fillId="3" borderId="15" xfId="1" applyFont="1" applyFill="1" applyBorder="1" applyAlignment="1" applyProtection="1">
      <alignment horizontal="left" vertical="top" wrapText="1"/>
      <protection locked="0"/>
    </xf>
    <xf numFmtId="0" fontId="9" fillId="3" borderId="34" xfId="1" applyFont="1" applyFill="1" applyBorder="1" applyAlignment="1" applyProtection="1">
      <alignment horizontal="left" vertical="top" wrapText="1"/>
      <protection locked="0"/>
    </xf>
    <xf numFmtId="0" fontId="9" fillId="3" borderId="72" xfId="1" applyFont="1" applyFill="1" applyBorder="1" applyAlignment="1" applyProtection="1">
      <alignment horizontal="left" vertical="top" wrapText="1"/>
      <protection locked="0"/>
    </xf>
    <xf numFmtId="0" fontId="9" fillId="3" borderId="57" xfId="1" applyFont="1" applyFill="1" applyBorder="1" applyAlignment="1" applyProtection="1">
      <alignment horizontal="left" vertical="top" wrapText="1"/>
      <protection locked="0"/>
    </xf>
    <xf numFmtId="0" fontId="9" fillId="3" borderId="59" xfId="1" applyFont="1" applyFill="1" applyBorder="1" applyAlignment="1" applyProtection="1">
      <alignment horizontal="left" vertical="top" wrapText="1"/>
      <protection locked="0"/>
    </xf>
    <xf numFmtId="0" fontId="7" fillId="3" borderId="102" xfId="1" applyFont="1" applyFill="1" applyBorder="1" applyAlignment="1" applyProtection="1">
      <alignment horizontal="left" vertical="top" wrapText="1"/>
      <protection locked="0"/>
    </xf>
    <xf numFmtId="0" fontId="7" fillId="3" borderId="65" xfId="1" applyFont="1" applyFill="1" applyBorder="1" applyAlignment="1" applyProtection="1">
      <alignment horizontal="left" vertical="top" wrapText="1"/>
      <protection locked="0"/>
    </xf>
    <xf numFmtId="0" fontId="7" fillId="3" borderId="57" xfId="1" applyFont="1" applyFill="1" applyBorder="1" applyAlignment="1" applyProtection="1">
      <alignment horizontal="left" vertical="top" wrapText="1"/>
      <protection locked="0"/>
    </xf>
    <xf numFmtId="0" fontId="7" fillId="3" borderId="59" xfId="1" applyFont="1" applyFill="1" applyBorder="1" applyAlignment="1" applyProtection="1">
      <alignment horizontal="left" vertical="top" wrapText="1"/>
      <protection locked="0"/>
    </xf>
    <xf numFmtId="0" fontId="7" fillId="3" borderId="73" xfId="1" applyFont="1" applyFill="1" applyBorder="1" applyAlignment="1" applyProtection="1">
      <alignment horizontal="left" vertical="center"/>
      <protection locked="0"/>
    </xf>
    <xf numFmtId="0" fontId="7" fillId="3" borderId="16" xfId="1" applyFont="1" applyFill="1" applyBorder="1" applyAlignment="1" applyProtection="1">
      <alignment horizontal="left" vertical="center"/>
      <protection locked="0"/>
    </xf>
    <xf numFmtId="0" fontId="7" fillId="4" borderId="24" xfId="1" applyFont="1" applyFill="1" applyBorder="1" applyAlignment="1" applyProtection="1">
      <alignment horizontal="center" vertical="center"/>
      <protection locked="0"/>
    </xf>
    <xf numFmtId="0" fontId="9" fillId="3" borderId="124" xfId="1" applyFont="1" applyFill="1" applyBorder="1" applyAlignment="1" applyProtection="1">
      <alignment horizontal="left" vertical="center"/>
      <protection locked="0"/>
    </xf>
    <xf numFmtId="0" fontId="9" fillId="3" borderId="125" xfId="1" applyFont="1" applyFill="1" applyBorder="1" applyAlignment="1" applyProtection="1">
      <alignment horizontal="left" vertical="center"/>
      <protection locked="0"/>
    </xf>
    <xf numFmtId="0" fontId="9" fillId="3" borderId="126" xfId="1" applyFont="1" applyFill="1" applyBorder="1" applyAlignment="1" applyProtection="1">
      <alignment horizontal="left" vertical="center"/>
      <protection locked="0"/>
    </xf>
    <xf numFmtId="0" fontId="9" fillId="3" borderId="97" xfId="1" applyFont="1" applyFill="1" applyBorder="1" applyAlignment="1" applyProtection="1">
      <alignment horizontal="left" vertical="center"/>
      <protection locked="0"/>
    </xf>
    <xf numFmtId="0" fontId="9" fillId="3" borderId="50" xfId="1" applyFont="1" applyFill="1" applyBorder="1" applyAlignment="1" applyProtection="1">
      <alignment horizontal="left" vertical="center"/>
      <protection locked="0"/>
    </xf>
    <xf numFmtId="0" fontId="9" fillId="3" borderId="99" xfId="1" applyFont="1" applyFill="1" applyBorder="1" applyAlignment="1" applyProtection="1">
      <alignment horizontal="left" vertical="center"/>
      <protection locked="0"/>
    </xf>
    <xf numFmtId="0" fontId="9" fillId="3" borderId="21" xfId="1" applyFont="1" applyFill="1" applyBorder="1" applyAlignment="1" applyProtection="1">
      <alignment horizontal="left" vertical="center"/>
      <protection locked="0"/>
    </xf>
    <xf numFmtId="0" fontId="9" fillId="3" borderId="13" xfId="1" applyFont="1" applyFill="1" applyBorder="1" applyAlignment="1" applyProtection="1">
      <alignment horizontal="left" vertical="center"/>
      <protection locked="0"/>
    </xf>
    <xf numFmtId="0" fontId="9" fillId="3" borderId="22" xfId="1" applyFont="1" applyFill="1" applyBorder="1" applyAlignment="1" applyProtection="1">
      <alignment horizontal="left" vertical="center"/>
      <protection locked="0"/>
    </xf>
    <xf numFmtId="0" fontId="9" fillId="3" borderId="67" xfId="1" applyFont="1" applyFill="1" applyBorder="1" applyAlignment="1" applyProtection="1">
      <alignment horizontal="left" vertical="top" wrapText="1"/>
      <protection locked="0"/>
    </xf>
    <xf numFmtId="0" fontId="9" fillId="3" borderId="47" xfId="1" applyFont="1" applyFill="1" applyBorder="1" applyAlignment="1" applyProtection="1">
      <alignment horizontal="left" vertical="top" wrapText="1"/>
      <protection locked="0"/>
    </xf>
    <xf numFmtId="0" fontId="9" fillId="3" borderId="46" xfId="1" applyFont="1" applyFill="1" applyBorder="1" applyAlignment="1" applyProtection="1">
      <alignment horizontal="left" vertical="top" wrapText="1"/>
      <protection locked="0"/>
    </xf>
    <xf numFmtId="0" fontId="9" fillId="3" borderId="48" xfId="1" applyFont="1" applyFill="1" applyBorder="1" applyAlignment="1" applyProtection="1">
      <alignment horizontal="left" vertical="top" wrapText="1"/>
      <protection locked="0"/>
    </xf>
    <xf numFmtId="0" fontId="9" fillId="3" borderId="39" xfId="1" applyFont="1" applyFill="1" applyBorder="1" applyAlignment="1" applyProtection="1">
      <alignment horizontal="left" vertical="top" wrapText="1"/>
      <protection locked="0"/>
    </xf>
    <xf numFmtId="0" fontId="9" fillId="3" borderId="52" xfId="1" applyFont="1" applyFill="1" applyBorder="1" applyAlignment="1" applyProtection="1">
      <alignment horizontal="left" vertical="center" wrapText="1"/>
      <protection locked="0"/>
    </xf>
    <xf numFmtId="0" fontId="9" fillId="3" borderId="50" xfId="1" applyFont="1" applyFill="1" applyBorder="1" applyAlignment="1" applyProtection="1">
      <alignment horizontal="left" vertical="center" wrapText="1"/>
      <protection locked="0"/>
    </xf>
    <xf numFmtId="0" fontId="9" fillId="3" borderId="98" xfId="1" applyFont="1" applyFill="1" applyBorder="1" applyAlignment="1" applyProtection="1">
      <alignment horizontal="left" vertical="center" wrapText="1"/>
      <protection locked="0"/>
    </xf>
    <xf numFmtId="0" fontId="7" fillId="3" borderId="21" xfId="1" applyFont="1" applyFill="1" applyBorder="1" applyAlignment="1" applyProtection="1">
      <alignment horizontal="left" vertical="center"/>
      <protection locked="0"/>
    </xf>
    <xf numFmtId="0" fontId="7" fillId="3" borderId="13" xfId="1" applyFont="1" applyFill="1" applyBorder="1" applyAlignment="1" applyProtection="1">
      <alignment horizontal="left" vertical="center"/>
      <protection locked="0"/>
    </xf>
    <xf numFmtId="0" fontId="7" fillId="3" borderId="40" xfId="1" applyFont="1" applyFill="1" applyBorder="1" applyAlignment="1" applyProtection="1">
      <alignment horizontal="left" vertical="center"/>
      <protection locked="0"/>
    </xf>
    <xf numFmtId="0" fontId="9" fillId="3" borderId="13" xfId="1" applyFont="1" applyFill="1" applyBorder="1" applyAlignment="1" applyProtection="1">
      <alignment horizontal="center" vertical="center"/>
      <protection locked="0"/>
    </xf>
    <xf numFmtId="0" fontId="7" fillId="3" borderId="2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14" fontId="9" fillId="10" borderId="3" xfId="1" applyNumberFormat="1" applyFont="1" applyFill="1" applyBorder="1" applyAlignment="1">
      <alignment horizontal="left" vertical="top"/>
    </xf>
    <xf numFmtId="14" fontId="9" fillId="10" borderId="4" xfId="1" applyNumberFormat="1" applyFont="1" applyFill="1" applyBorder="1" applyAlignment="1">
      <alignment horizontal="left" vertical="top"/>
    </xf>
    <xf numFmtId="14" fontId="9" fillId="10" borderId="5" xfId="1" applyNumberFormat="1" applyFont="1" applyFill="1" applyBorder="1" applyAlignment="1">
      <alignment horizontal="left" vertical="top"/>
    </xf>
    <xf numFmtId="0" fontId="9" fillId="10" borderId="97" xfId="1" applyFont="1" applyFill="1" applyBorder="1" applyAlignment="1">
      <alignment horizontal="left" vertical="center" wrapText="1"/>
    </xf>
    <xf numFmtId="0" fontId="9" fillId="10" borderId="50" xfId="1" applyFont="1" applyFill="1" applyBorder="1" applyAlignment="1">
      <alignment horizontal="left" vertical="center" wrapText="1"/>
    </xf>
    <xf numFmtId="0" fontId="9" fillId="10" borderId="98" xfId="1" applyFont="1" applyFill="1" applyBorder="1" applyAlignment="1">
      <alignment horizontal="left" vertical="center" wrapText="1"/>
    </xf>
    <xf numFmtId="0" fontId="9" fillId="3" borderId="21" xfId="1" applyFont="1" applyFill="1" applyBorder="1" applyAlignment="1" applyProtection="1">
      <alignment horizontal="left" vertical="center" wrapText="1"/>
      <protection locked="0"/>
    </xf>
    <xf numFmtId="0" fontId="9" fillId="3" borderId="13" xfId="1" applyFont="1" applyFill="1" applyBorder="1" applyAlignment="1" applyProtection="1">
      <alignment horizontal="left" vertical="center" wrapText="1"/>
      <protection locked="0"/>
    </xf>
    <xf numFmtId="0" fontId="9" fillId="3" borderId="40" xfId="1" applyFont="1" applyFill="1" applyBorder="1" applyAlignment="1" applyProtection="1">
      <alignment horizontal="left" vertical="center" wrapText="1"/>
      <protection locked="0"/>
    </xf>
    <xf numFmtId="0" fontId="9" fillId="3" borderId="44" xfId="1" applyFont="1" applyFill="1" applyBorder="1" applyAlignment="1" applyProtection="1">
      <alignment horizontal="left" vertical="center" wrapText="1"/>
      <protection locked="0"/>
    </xf>
    <xf numFmtId="0" fontId="9" fillId="3" borderId="42" xfId="1" applyFont="1" applyFill="1" applyBorder="1" applyAlignment="1" applyProtection="1">
      <alignment horizontal="left" vertical="center" wrapText="1"/>
      <protection locked="0"/>
    </xf>
    <xf numFmtId="0" fontId="9" fillId="3" borderId="45" xfId="1" applyFont="1" applyFill="1" applyBorder="1" applyAlignment="1" applyProtection="1">
      <alignment horizontal="left" vertical="center" wrapText="1"/>
      <protection locked="0"/>
    </xf>
    <xf numFmtId="0" fontId="7" fillId="3" borderId="56" xfId="1" applyFont="1" applyFill="1" applyBorder="1" applyAlignment="1" applyProtection="1">
      <alignment horizontal="center" vertical="center" wrapText="1"/>
    </xf>
    <xf numFmtId="0" fontId="7" fillId="3" borderId="24" xfId="1" applyFont="1" applyFill="1" applyBorder="1" applyAlignment="1" applyProtection="1">
      <alignment horizontal="center" vertical="center" wrapText="1"/>
    </xf>
    <xf numFmtId="0" fontId="7" fillId="3" borderId="25" xfId="1" applyFont="1" applyFill="1" applyBorder="1" applyAlignment="1" applyProtection="1">
      <alignment horizontal="center" vertical="center" wrapText="1"/>
    </xf>
    <xf numFmtId="0" fontId="11" fillId="3" borderId="56" xfId="1" applyFont="1" applyFill="1" applyBorder="1" applyAlignment="1" applyProtection="1">
      <alignment horizontal="center" vertical="center" wrapText="1"/>
    </xf>
    <xf numFmtId="0" fontId="11" fillId="3" borderId="24" xfId="1" applyFont="1" applyFill="1" applyBorder="1" applyAlignment="1" applyProtection="1">
      <alignment horizontal="center" vertical="center" wrapText="1"/>
    </xf>
    <xf numFmtId="0" fontId="11" fillId="3" borderId="25" xfId="1" applyFont="1" applyFill="1" applyBorder="1" applyAlignment="1" applyProtection="1">
      <alignment horizontal="center" vertical="center" wrapText="1"/>
    </xf>
    <xf numFmtId="0" fontId="12" fillId="3" borderId="56" xfId="1" applyFont="1" applyFill="1" applyBorder="1" applyAlignment="1" applyProtection="1">
      <alignment horizontal="center" vertical="center" wrapText="1"/>
    </xf>
    <xf numFmtId="0" fontId="12" fillId="3" borderId="24" xfId="1" applyFont="1" applyFill="1" applyBorder="1" applyAlignment="1" applyProtection="1">
      <alignment horizontal="center" vertical="center" wrapText="1"/>
    </xf>
    <xf numFmtId="0" fontId="12" fillId="3" borderId="25" xfId="1" applyFont="1" applyFill="1" applyBorder="1" applyAlignment="1" applyProtection="1">
      <alignment horizontal="center" vertical="center" wrapText="1"/>
    </xf>
    <xf numFmtId="0" fontId="7" fillId="3" borderId="23" xfId="1" applyFont="1" applyFill="1" applyBorder="1" applyAlignment="1" applyProtection="1">
      <alignment horizontal="center" vertical="center"/>
      <protection locked="0"/>
    </xf>
    <xf numFmtId="0" fontId="7" fillId="3" borderId="24" xfId="1" applyFont="1" applyFill="1" applyBorder="1" applyAlignment="1" applyProtection="1">
      <alignment horizontal="center" vertical="center"/>
      <protection locked="0"/>
    </xf>
    <xf numFmtId="0" fontId="7" fillId="3" borderId="60" xfId="1" applyFont="1" applyFill="1" applyBorder="1" applyAlignment="1" applyProtection="1">
      <alignment horizontal="center" vertical="top" wrapText="1"/>
    </xf>
    <xf numFmtId="0" fontId="7" fillId="3" borderId="61" xfId="1" applyFont="1" applyFill="1" applyBorder="1" applyAlignment="1" applyProtection="1">
      <alignment horizontal="center" vertical="top" wrapText="1"/>
    </xf>
    <xf numFmtId="0" fontId="7" fillId="3" borderId="62" xfId="1" applyFont="1" applyFill="1" applyBorder="1" applyAlignment="1" applyProtection="1">
      <alignment horizontal="center" vertical="top" wrapText="1"/>
    </xf>
    <xf numFmtId="0" fontId="7" fillId="3" borderId="100" xfId="1" applyFont="1" applyFill="1" applyBorder="1" applyAlignment="1" applyProtection="1">
      <alignment horizontal="center" vertical="top" wrapText="1"/>
    </xf>
    <xf numFmtId="0" fontId="7" fillId="3" borderId="57" xfId="1" applyFont="1" applyFill="1" applyBorder="1" applyAlignment="1" applyProtection="1">
      <alignment horizontal="center" vertical="top" wrapText="1"/>
    </xf>
    <xf numFmtId="0" fontId="7" fillId="3" borderId="122" xfId="1" applyFont="1" applyFill="1" applyBorder="1" applyAlignment="1" applyProtection="1">
      <alignment horizontal="center" vertical="top" wrapText="1"/>
    </xf>
    <xf numFmtId="0" fontId="7" fillId="3" borderId="60" xfId="1" applyFont="1" applyFill="1" applyBorder="1" applyAlignment="1" applyProtection="1">
      <alignment horizontal="center" vertical="center" wrapText="1"/>
    </xf>
    <xf numFmtId="0" fontId="7" fillId="3" borderId="61" xfId="1" applyFont="1" applyFill="1" applyBorder="1" applyAlignment="1" applyProtection="1">
      <alignment horizontal="center" vertical="center" wrapText="1"/>
    </xf>
    <xf numFmtId="0" fontId="7" fillId="3" borderId="74" xfId="1" applyFont="1" applyFill="1" applyBorder="1" applyAlignment="1" applyProtection="1">
      <alignment horizontal="center" vertical="center" wrapText="1"/>
    </xf>
    <xf numFmtId="0" fontId="11" fillId="3" borderId="12" xfId="1" applyFont="1" applyFill="1" applyBorder="1" applyAlignment="1" applyProtection="1">
      <alignment horizontal="center" vertical="top" wrapText="1"/>
    </xf>
    <xf numFmtId="0" fontId="11" fillId="3" borderId="13" xfId="1" applyFont="1" applyFill="1" applyBorder="1" applyAlignment="1" applyProtection="1">
      <alignment horizontal="center" vertical="top" wrapText="1"/>
    </xf>
    <xf numFmtId="0" fontId="11" fillId="3" borderId="14" xfId="1" applyFont="1" applyFill="1" applyBorder="1" applyAlignment="1" applyProtection="1">
      <alignment horizontal="center" vertical="top" wrapText="1"/>
    </xf>
    <xf numFmtId="0" fontId="6" fillId="3" borderId="104" xfId="1" applyFont="1" applyFill="1" applyBorder="1" applyAlignment="1" applyProtection="1">
      <alignment horizontal="left" vertical="top" wrapText="1"/>
      <protection locked="0"/>
    </xf>
    <xf numFmtId="0" fontId="6" fillId="3" borderId="61" xfId="1" applyFont="1" applyFill="1" applyBorder="1" applyAlignment="1" applyProtection="1">
      <alignment horizontal="left" vertical="top" wrapText="1"/>
      <protection locked="0"/>
    </xf>
    <xf numFmtId="0" fontId="6" fillId="3" borderId="102" xfId="1" applyFont="1" applyFill="1" applyBorder="1" applyAlignment="1" applyProtection="1">
      <alignment horizontal="left" vertical="top" wrapText="1"/>
      <protection locked="0"/>
    </xf>
    <xf numFmtId="0" fontId="6" fillId="3" borderId="29" xfId="1" applyFont="1" applyFill="1" applyBorder="1" applyAlignment="1" applyProtection="1">
      <alignment horizontal="left" vertical="top" wrapText="1"/>
      <protection locked="0"/>
    </xf>
    <xf numFmtId="0" fontId="6" fillId="3" borderId="0" xfId="1" applyFont="1" applyFill="1" applyBorder="1" applyAlignment="1" applyProtection="1">
      <alignment horizontal="left" vertical="top" wrapText="1"/>
      <protection locked="0"/>
    </xf>
    <xf numFmtId="0" fontId="6" fillId="3" borderId="76" xfId="1" applyFont="1" applyFill="1" applyBorder="1" applyAlignment="1" applyProtection="1">
      <alignment horizontal="left" vertical="top" wrapText="1"/>
      <protection locked="0"/>
    </xf>
    <xf numFmtId="0" fontId="6" fillId="3" borderId="38" xfId="1" applyFont="1" applyFill="1" applyBorder="1" applyAlignment="1" applyProtection="1">
      <alignment horizontal="left" vertical="top" wrapText="1"/>
      <protection locked="0"/>
    </xf>
    <xf numFmtId="0" fontId="6" fillId="3" borderId="36" xfId="1" applyFont="1" applyFill="1" applyBorder="1" applyAlignment="1" applyProtection="1">
      <alignment horizontal="left" vertical="top" wrapText="1"/>
      <protection locked="0"/>
    </xf>
    <xf numFmtId="0" fontId="6" fillId="3" borderId="39" xfId="1" applyFont="1" applyFill="1" applyBorder="1" applyAlignment="1" applyProtection="1">
      <alignment horizontal="left" vertical="top" wrapText="1"/>
      <protection locked="0"/>
    </xf>
    <xf numFmtId="0" fontId="9" fillId="3" borderId="73" xfId="1" applyFont="1" applyFill="1" applyBorder="1" applyAlignment="1" applyProtection="1">
      <alignment horizontal="left" vertical="center"/>
      <protection locked="0"/>
    </xf>
    <xf numFmtId="0" fontId="9" fillId="3" borderId="17" xfId="1" applyFont="1" applyFill="1" applyBorder="1" applyAlignment="1" applyProtection="1">
      <alignment horizontal="left" vertical="center"/>
      <protection locked="0"/>
    </xf>
    <xf numFmtId="0" fontId="7" fillId="3" borderId="31" xfId="1" applyFont="1" applyFill="1" applyBorder="1" applyAlignment="1" applyProtection="1">
      <alignment horizontal="center" vertical="top" wrapText="1"/>
    </xf>
    <xf numFmtId="0" fontId="7" fillId="3" borderId="15" xfId="1" applyFont="1" applyFill="1" applyBorder="1" applyAlignment="1" applyProtection="1">
      <alignment horizontal="center" vertical="top" wrapText="1"/>
    </xf>
    <xf numFmtId="0" fontId="7" fillId="3" borderId="115" xfId="1" applyFont="1" applyFill="1" applyBorder="1" applyAlignment="1" applyProtection="1">
      <alignment horizontal="center" vertical="top" wrapText="1"/>
    </xf>
    <xf numFmtId="0" fontId="7" fillId="3" borderId="75" xfId="1" applyFont="1" applyFill="1" applyBorder="1" applyAlignment="1" applyProtection="1">
      <alignment horizontal="center" vertical="top" wrapText="1"/>
    </xf>
    <xf numFmtId="0" fontId="7" fillId="3" borderId="0" xfId="1" applyFont="1" applyFill="1" applyBorder="1" applyAlignment="1" applyProtection="1">
      <alignment horizontal="center" vertical="top" wrapText="1"/>
    </xf>
    <xf numFmtId="0" fontId="7" fillId="3" borderId="116" xfId="1" applyFont="1" applyFill="1" applyBorder="1" applyAlignment="1" applyProtection="1">
      <alignment horizontal="center" vertical="top" wrapText="1"/>
    </xf>
    <xf numFmtId="0" fontId="7" fillId="3" borderId="77" xfId="1" applyFont="1" applyFill="1" applyBorder="1" applyAlignment="1" applyProtection="1">
      <alignment horizontal="center" vertical="top" wrapText="1"/>
    </xf>
    <xf numFmtId="0" fontId="7" fillId="3" borderId="46" xfId="1" applyFont="1" applyFill="1" applyBorder="1" applyAlignment="1" applyProtection="1">
      <alignment horizontal="center" vertical="top" wrapText="1"/>
    </xf>
    <xf numFmtId="0" fontId="7" fillId="3" borderId="117" xfId="1" applyFont="1" applyFill="1" applyBorder="1" applyAlignment="1" applyProtection="1">
      <alignment horizontal="center" vertical="top" wrapText="1"/>
    </xf>
    <xf numFmtId="0" fontId="7" fillId="3" borderId="70" xfId="1" applyFont="1" applyFill="1" applyBorder="1" applyAlignment="1">
      <alignment horizontal="center" vertical="top" wrapText="1"/>
    </xf>
    <xf numFmtId="0" fontId="7" fillId="3" borderId="61" xfId="1" applyFont="1" applyFill="1" applyBorder="1" applyAlignment="1">
      <alignment horizontal="center" vertical="top" wrapText="1"/>
    </xf>
    <xf numFmtId="0" fontId="7" fillId="3" borderId="74" xfId="1" applyFont="1" applyFill="1" applyBorder="1" applyAlignment="1">
      <alignment horizontal="center" vertical="top" wrapText="1"/>
    </xf>
    <xf numFmtId="0" fontId="7" fillId="3" borderId="55" xfId="1" applyFont="1" applyFill="1" applyBorder="1" applyAlignment="1">
      <alignment horizontal="center" vertical="top" wrapText="1"/>
    </xf>
    <xf numFmtId="0" fontId="7" fillId="3" borderId="0" xfId="1" applyFont="1" applyFill="1" applyBorder="1" applyAlignment="1">
      <alignment horizontal="center" vertical="top" wrapText="1"/>
    </xf>
    <xf numFmtId="0" fontId="7" fillId="3" borderId="28" xfId="1" applyFont="1" applyFill="1" applyBorder="1" applyAlignment="1">
      <alignment horizontal="center" vertical="top" wrapText="1"/>
    </xf>
    <xf numFmtId="0" fontId="7" fillId="3" borderId="68" xfId="1" applyFont="1" applyFill="1" applyBorder="1" applyAlignment="1">
      <alignment horizontal="center" vertical="top" wrapText="1"/>
    </xf>
    <xf numFmtId="0" fontId="7" fillId="3" borderId="104" xfId="1" applyFont="1" applyFill="1" applyBorder="1" applyAlignment="1" applyProtection="1">
      <alignment horizontal="left" vertical="top" wrapText="1"/>
      <protection locked="0"/>
    </xf>
    <xf numFmtId="0" fontId="7" fillId="3" borderId="38" xfId="1" applyFont="1" applyFill="1" applyBorder="1" applyAlignment="1" applyProtection="1">
      <alignment horizontal="left" vertical="top" wrapText="1"/>
      <protection locked="0"/>
    </xf>
    <xf numFmtId="0" fontId="7" fillId="3" borderId="66" xfId="1" applyFont="1" applyFill="1" applyBorder="1" applyAlignment="1">
      <alignment horizontal="center" vertical="top"/>
    </xf>
    <xf numFmtId="0" fontId="7" fillId="3" borderId="15" xfId="1" applyFont="1" applyFill="1" applyBorder="1" applyAlignment="1">
      <alignment horizontal="center" vertical="top"/>
    </xf>
    <xf numFmtId="0" fontId="7" fillId="3" borderId="32" xfId="1" applyFont="1" applyFill="1" applyBorder="1" applyAlignment="1">
      <alignment horizontal="center" vertical="top"/>
    </xf>
    <xf numFmtId="0" fontId="7" fillId="3" borderId="55" xfId="1" applyFont="1" applyFill="1" applyBorder="1" applyAlignment="1">
      <alignment horizontal="center" vertical="top"/>
    </xf>
    <xf numFmtId="0" fontId="7" fillId="3" borderId="0" xfId="1" applyFont="1" applyFill="1" applyBorder="1" applyAlignment="1">
      <alignment horizontal="center" vertical="top"/>
    </xf>
    <xf numFmtId="0" fontId="7" fillId="3" borderId="28" xfId="1" applyFont="1" applyFill="1" applyBorder="1" applyAlignment="1">
      <alignment horizontal="center" vertical="top"/>
    </xf>
    <xf numFmtId="0" fontId="7" fillId="3" borderId="78" xfId="1" applyFont="1" applyFill="1" applyBorder="1" applyAlignment="1">
      <alignment horizontal="center" vertical="top"/>
    </xf>
    <xf numFmtId="0" fontId="7" fillId="3" borderId="46" xfId="1" applyFont="1" applyFill="1" applyBorder="1" applyAlignment="1">
      <alignment horizontal="center" vertical="top"/>
    </xf>
    <xf numFmtId="0" fontId="7" fillId="3" borderId="79" xfId="1" applyFont="1" applyFill="1" applyBorder="1" applyAlignment="1">
      <alignment horizontal="center" vertical="top"/>
    </xf>
    <xf numFmtId="0" fontId="7" fillId="13" borderId="56" xfId="1" applyFont="1" applyFill="1" applyBorder="1" applyAlignment="1" applyProtection="1">
      <alignment horizontal="center" vertical="center" wrapText="1"/>
    </xf>
    <xf numFmtId="0" fontId="7" fillId="13" borderId="24" xfId="1" applyFont="1" applyFill="1" applyBorder="1" applyAlignment="1" applyProtection="1">
      <alignment horizontal="center" vertical="center" wrapText="1"/>
    </xf>
    <xf numFmtId="0" fontId="7" fillId="13" borderId="25" xfId="1" applyFont="1" applyFill="1" applyBorder="1" applyAlignment="1" applyProtection="1">
      <alignment horizontal="center" vertical="center" wrapText="1"/>
    </xf>
    <xf numFmtId="0" fontId="11" fillId="3" borderId="12" xfId="1" applyFont="1" applyFill="1" applyBorder="1" applyAlignment="1">
      <alignment horizontal="center" vertical="top" wrapText="1"/>
    </xf>
    <xf numFmtId="0" fontId="11" fillId="3" borderId="13" xfId="1" applyFont="1" applyFill="1" applyBorder="1" applyAlignment="1">
      <alignment horizontal="center" vertical="top" wrapText="1"/>
    </xf>
    <xf numFmtId="0" fontId="11" fillId="3" borderId="14" xfId="1" applyFont="1" applyFill="1" applyBorder="1" applyAlignment="1">
      <alignment horizontal="center" vertical="top" wrapText="1"/>
    </xf>
    <xf numFmtId="0" fontId="7" fillId="3" borderId="66" xfId="1" applyFont="1" applyFill="1" applyBorder="1" applyAlignment="1">
      <alignment horizontal="center" vertical="top" wrapText="1"/>
    </xf>
    <xf numFmtId="0" fontId="7" fillId="3" borderId="120" xfId="1" applyFont="1" applyFill="1" applyBorder="1" applyAlignment="1">
      <alignment horizontal="center" vertical="top" wrapText="1"/>
    </xf>
    <xf numFmtId="0" fontId="7" fillId="3" borderId="57" xfId="1" applyFont="1" applyFill="1" applyBorder="1" applyAlignment="1">
      <alignment horizontal="center" vertical="top" wrapText="1"/>
    </xf>
    <xf numFmtId="0" fontId="7" fillId="3" borderId="58" xfId="1" applyFont="1" applyFill="1" applyBorder="1" applyAlignment="1">
      <alignment horizontal="center" vertical="top" wrapText="1"/>
    </xf>
    <xf numFmtId="0" fontId="7" fillId="3" borderId="53" xfId="1" applyFont="1" applyFill="1" applyBorder="1" applyAlignment="1">
      <alignment horizontal="center" vertical="top" wrapText="1"/>
    </xf>
    <xf numFmtId="0" fontId="7" fillId="3" borderId="9" xfId="1" applyFont="1" applyFill="1" applyBorder="1" applyAlignment="1">
      <alignment horizontal="center" vertical="top" wrapText="1"/>
    </xf>
    <xf numFmtId="0" fontId="7" fillId="3" borderId="121" xfId="1" applyFont="1" applyFill="1" applyBorder="1" applyAlignment="1">
      <alignment horizontal="center" vertical="top" wrapText="1"/>
    </xf>
    <xf numFmtId="0" fontId="7" fillId="3" borderId="115" xfId="1" applyFont="1" applyFill="1" applyBorder="1" applyAlignment="1">
      <alignment horizontal="center" vertical="top" wrapText="1"/>
    </xf>
    <xf numFmtId="0" fontId="7" fillId="3" borderId="116" xfId="1" applyFont="1" applyFill="1" applyBorder="1" applyAlignment="1">
      <alignment horizontal="center" vertical="top" wrapText="1"/>
    </xf>
    <xf numFmtId="0" fontId="7" fillId="3" borderId="119" xfId="1" applyFont="1" applyFill="1" applyBorder="1" applyAlignment="1">
      <alignment horizontal="center" vertical="top" wrapText="1"/>
    </xf>
    <xf numFmtId="0" fontId="7" fillId="3" borderId="56"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3" xfId="1" applyFont="1" applyFill="1" applyBorder="1" applyAlignment="1">
      <alignment horizontal="center" vertical="center"/>
    </xf>
    <xf numFmtId="0" fontId="7" fillId="3" borderId="24" xfId="1" applyFont="1" applyFill="1" applyBorder="1" applyAlignment="1">
      <alignment horizontal="center" vertical="center"/>
    </xf>
    <xf numFmtId="0" fontId="7" fillId="4" borderId="24" xfId="1" applyFont="1" applyFill="1" applyBorder="1" applyAlignment="1">
      <alignment horizontal="center" vertical="center"/>
    </xf>
    <xf numFmtId="0" fontId="9" fillId="3" borderId="52" xfId="1" applyFont="1" applyFill="1" applyBorder="1" applyAlignment="1">
      <alignment horizontal="left" vertical="center" wrapText="1"/>
    </xf>
    <xf numFmtId="0" fontId="9" fillId="3" borderId="50" xfId="1" applyFont="1" applyFill="1" applyBorder="1" applyAlignment="1">
      <alignment horizontal="left" vertical="center" wrapText="1"/>
    </xf>
    <xf numFmtId="0" fontId="9" fillId="3" borderId="98" xfId="1" applyFont="1" applyFill="1" applyBorder="1" applyAlignment="1">
      <alignment horizontal="left" vertical="center" wrapText="1"/>
    </xf>
    <xf numFmtId="0" fontId="9" fillId="3" borderId="54" xfId="1" applyFont="1" applyFill="1" applyBorder="1" applyAlignment="1">
      <alignment horizontal="left" vertical="top" wrapText="1"/>
    </xf>
    <xf numFmtId="0" fontId="9" fillId="3" borderId="9" xfId="1" applyFont="1" applyFill="1" applyBorder="1" applyAlignment="1">
      <alignment horizontal="left" vertical="top" wrapText="1"/>
    </xf>
    <xf numFmtId="0" fontId="9" fillId="3" borderId="11" xfId="1" applyFont="1" applyFill="1" applyBorder="1" applyAlignment="1">
      <alignment horizontal="left" vertical="top" wrapText="1"/>
    </xf>
    <xf numFmtId="0" fontId="9" fillId="3" borderId="64" xfId="1" applyFont="1" applyFill="1" applyBorder="1" applyAlignment="1">
      <alignment horizontal="left" vertical="top" wrapText="1"/>
    </xf>
    <xf numFmtId="0" fontId="7" fillId="3" borderId="21" xfId="1" applyFont="1" applyFill="1" applyBorder="1" applyAlignment="1">
      <alignment horizontal="left" vertical="center"/>
    </xf>
    <xf numFmtId="0" fontId="7" fillId="3" borderId="13" xfId="1" applyFont="1" applyFill="1" applyBorder="1" applyAlignment="1">
      <alignment horizontal="left" vertical="center"/>
    </xf>
    <xf numFmtId="0" fontId="7" fillId="3" borderId="40" xfId="1" applyFont="1" applyFill="1" applyBorder="1" applyAlignment="1">
      <alignment horizontal="left" vertical="center"/>
    </xf>
    <xf numFmtId="0" fontId="7" fillId="3" borderId="73" xfId="1" applyFont="1" applyFill="1" applyBorder="1" applyAlignment="1">
      <alignment horizontal="left" vertical="center"/>
    </xf>
    <xf numFmtId="0" fontId="7" fillId="3" borderId="16" xfId="1" applyFont="1" applyFill="1" applyBorder="1" applyAlignment="1">
      <alignment horizontal="left" vertical="center"/>
    </xf>
    <xf numFmtId="0" fontId="9" fillId="3" borderId="101" xfId="1" applyFont="1" applyFill="1" applyBorder="1" applyAlignment="1">
      <alignment horizontal="left" vertical="center"/>
    </xf>
    <xf numFmtId="0" fontId="9" fillId="3" borderId="36" xfId="1" applyFont="1" applyFill="1" applyBorder="1" applyAlignment="1">
      <alignment horizontal="left" vertical="center"/>
    </xf>
    <xf numFmtId="0" fontId="9" fillId="3" borderId="39" xfId="1" applyFont="1" applyFill="1" applyBorder="1" applyAlignment="1">
      <alignment horizontal="left" vertical="center"/>
    </xf>
    <xf numFmtId="0" fontId="9" fillId="3" borderId="72" xfId="1" applyFont="1" applyFill="1" applyBorder="1" applyAlignment="1">
      <alignment horizontal="left" vertical="top" wrapText="1"/>
    </xf>
    <xf numFmtId="0" fontId="9" fillId="3" borderId="57" xfId="1" applyFont="1" applyFill="1" applyBorder="1" applyAlignment="1">
      <alignment horizontal="left" vertical="top" wrapText="1"/>
    </xf>
    <xf numFmtId="0" fontId="9" fillId="3" borderId="59" xfId="1" applyFont="1" applyFill="1" applyBorder="1" applyAlignment="1">
      <alignment horizontal="left" vertical="top" wrapText="1"/>
    </xf>
    <xf numFmtId="0" fontId="7" fillId="3" borderId="63" xfId="1" applyFont="1" applyFill="1" applyBorder="1" applyAlignment="1">
      <alignment horizontal="left" vertical="top" wrapText="1"/>
    </xf>
    <xf numFmtId="0" fontId="7" fillId="3" borderId="61" xfId="1" applyFont="1" applyFill="1" applyBorder="1" applyAlignment="1">
      <alignment horizontal="left" vertical="top" wrapText="1"/>
    </xf>
    <xf numFmtId="0" fontId="7" fillId="3" borderId="102" xfId="1" applyFont="1" applyFill="1" applyBorder="1" applyAlignment="1">
      <alignment horizontal="left" vertical="top" wrapText="1"/>
    </xf>
    <xf numFmtId="0" fontId="7" fillId="3" borderId="65" xfId="1" applyFont="1" applyFill="1" applyBorder="1" applyAlignment="1">
      <alignment horizontal="left" vertical="top" wrapText="1"/>
    </xf>
    <xf numFmtId="0" fontId="7" fillId="3" borderId="57" xfId="1" applyFont="1" applyFill="1" applyBorder="1" applyAlignment="1">
      <alignment horizontal="left" vertical="top" wrapText="1"/>
    </xf>
    <xf numFmtId="0" fontId="7" fillId="3" borderId="59" xfId="1"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66"/>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53</xdr:col>
      <xdr:colOff>107576</xdr:colOff>
      <xdr:row>6</xdr:row>
      <xdr:rowOff>161366</xdr:rowOff>
    </xdr:from>
    <xdr:to>
      <xdr:col>69</xdr:col>
      <xdr:colOff>107576</xdr:colOff>
      <xdr:row>10</xdr:row>
      <xdr:rowOff>143436</xdr:rowOff>
    </xdr:to>
    <xdr:sp macro="" textlink="">
      <xdr:nvSpPr>
        <xdr:cNvPr id="4" name="吹き出し: 四角形 3">
          <a:extLst>
            <a:ext uri="{FF2B5EF4-FFF2-40B4-BE49-F238E27FC236}">
              <a16:creationId xmlns:a16="http://schemas.microsoft.com/office/drawing/2014/main" id="{55000D43-35CE-0B1C-4614-14AE580C76B3}"/>
            </a:ext>
          </a:extLst>
        </xdr:cNvPr>
        <xdr:cNvSpPr/>
      </xdr:nvSpPr>
      <xdr:spPr>
        <a:xfrm>
          <a:off x="14074588" y="1882590"/>
          <a:ext cx="4231341" cy="1416422"/>
        </a:xfrm>
        <a:prstGeom prst="wedgeRectCallout">
          <a:avLst>
            <a:gd name="adj1" fmla="val -87891"/>
            <a:gd name="adj2" fmla="val 86607"/>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年齢</a:t>
          </a:r>
          <a:endParaRPr kumimoji="1" lang="en-US" altLang="ja-JP" sz="1100">
            <a:solidFill>
              <a:sysClr val="windowText" lastClr="000000"/>
            </a:solidFill>
          </a:endParaRPr>
        </a:p>
        <a:p>
          <a:pPr algn="l"/>
          <a:r>
            <a:rPr kumimoji="1" lang="ja-JP" altLang="en-US" sz="1100">
              <a:solidFill>
                <a:sysClr val="windowText" lastClr="000000"/>
              </a:solidFill>
            </a:rPr>
            <a:t>下限は</a:t>
          </a:r>
          <a:r>
            <a:rPr kumimoji="1" lang="en-US" altLang="ja-JP" sz="1100">
              <a:solidFill>
                <a:sysClr val="windowText" lastClr="000000"/>
              </a:solidFill>
            </a:rPr>
            <a:t>50</a:t>
          </a:r>
          <a:r>
            <a:rPr kumimoji="1" lang="ja-JP" altLang="en-US" sz="1100">
              <a:solidFill>
                <a:sysClr val="windowText" lastClr="000000"/>
              </a:solidFill>
            </a:rPr>
            <a:t>歳以上としてください。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50</a:t>
          </a:r>
          <a:r>
            <a:rPr kumimoji="1" lang="ja-JP" altLang="en-US" sz="1100">
              <a:solidFill>
                <a:sysClr val="windowText" lastClr="000000"/>
              </a:solidFill>
            </a:rPr>
            <a:t>歳～</a:t>
          </a:r>
          <a:r>
            <a:rPr kumimoji="1" lang="en-US" altLang="ja-JP" sz="1100">
              <a:solidFill>
                <a:sysClr val="windowText" lastClr="000000"/>
              </a:solidFill>
            </a:rPr>
            <a:t>65</a:t>
          </a:r>
          <a:r>
            <a:rPr kumimoji="1" lang="ja-JP" altLang="en-US" sz="1100">
              <a:solidFill>
                <a:sysClr val="windowText" lastClr="000000"/>
              </a:solidFill>
            </a:rPr>
            <a:t>歳</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対象者は概ね</a:t>
          </a:r>
          <a:r>
            <a:rPr kumimoji="1" lang="en-US" altLang="ja-JP" sz="1100">
              <a:solidFill>
                <a:sysClr val="windowText" lastClr="000000"/>
              </a:solidFill>
            </a:rPr>
            <a:t>55</a:t>
          </a:r>
          <a:r>
            <a:rPr kumimoji="1" lang="ja-JP" altLang="en-US" sz="1100">
              <a:solidFill>
                <a:sysClr val="windowText" lastClr="000000"/>
              </a:solidFill>
            </a:rPr>
            <a:t>歳以上となっております。</a:t>
          </a:r>
          <a:r>
            <a:rPr kumimoji="1" lang="en-US" altLang="ja-JP" sz="1100" b="1">
              <a:solidFill>
                <a:srgbClr val="FF0000"/>
              </a:solidFill>
            </a:rPr>
            <a:t>55</a:t>
          </a:r>
          <a:r>
            <a:rPr kumimoji="1" lang="ja-JP" altLang="en-US" sz="1100" b="1">
              <a:solidFill>
                <a:srgbClr val="FF0000"/>
              </a:solidFill>
            </a:rPr>
            <a:t>歳以上が含まれない場合にはほとんど対象者がいないことお含みおきください。</a:t>
          </a:r>
        </a:p>
      </xdr:txBody>
    </xdr:sp>
    <xdr:clientData/>
  </xdr:twoCellAnchor>
  <xdr:twoCellAnchor>
    <xdr:from>
      <xdr:col>46</xdr:col>
      <xdr:colOff>263339</xdr:colOff>
      <xdr:row>14</xdr:row>
      <xdr:rowOff>337856</xdr:rowOff>
    </xdr:from>
    <xdr:to>
      <xdr:col>55</xdr:col>
      <xdr:colOff>179295</xdr:colOff>
      <xdr:row>17</xdr:row>
      <xdr:rowOff>52667</xdr:rowOff>
    </xdr:to>
    <xdr:sp macro="" textlink="">
      <xdr:nvSpPr>
        <xdr:cNvPr id="5" name="吹き出し: 四角形 4">
          <a:extLst>
            <a:ext uri="{FF2B5EF4-FFF2-40B4-BE49-F238E27FC236}">
              <a16:creationId xmlns:a16="http://schemas.microsoft.com/office/drawing/2014/main" id="{C0A588F2-52DF-685C-254A-AC6A68B6E34E}"/>
            </a:ext>
          </a:extLst>
        </xdr:cNvPr>
        <xdr:cNvSpPr/>
      </xdr:nvSpPr>
      <xdr:spPr>
        <a:xfrm>
          <a:off x="12249151" y="4766421"/>
          <a:ext cx="2309532" cy="709893"/>
        </a:xfrm>
        <a:prstGeom prst="wedgeRectCallout">
          <a:avLst>
            <a:gd name="adj1" fmla="val -36309"/>
            <a:gd name="adj2" fmla="val -68263"/>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給与</a:t>
          </a:r>
          <a:endParaRPr kumimoji="1" lang="en-US" altLang="ja-JP" sz="1100">
            <a:solidFill>
              <a:sysClr val="windowText" lastClr="000000"/>
            </a:solidFill>
          </a:endParaRPr>
        </a:p>
        <a:p>
          <a:pPr algn="l"/>
          <a:r>
            <a:rPr kumimoji="1" lang="ja-JP" altLang="en-US" sz="1100">
              <a:solidFill>
                <a:sysClr val="windowText" lastClr="000000"/>
              </a:solidFill>
            </a:rPr>
            <a:t>上限・下限ともに記載ください。</a:t>
          </a:r>
        </a:p>
      </xdr:txBody>
    </xdr:sp>
    <xdr:clientData/>
  </xdr:twoCellAnchor>
  <xdr:twoCellAnchor>
    <xdr:from>
      <xdr:col>72</xdr:col>
      <xdr:colOff>144556</xdr:colOff>
      <xdr:row>28</xdr:row>
      <xdr:rowOff>305360</xdr:rowOff>
    </xdr:from>
    <xdr:to>
      <xdr:col>100</xdr:col>
      <xdr:colOff>170331</xdr:colOff>
      <xdr:row>36</xdr:row>
      <xdr:rowOff>16809</xdr:rowOff>
    </xdr:to>
    <xdr:sp macro="" textlink="">
      <xdr:nvSpPr>
        <xdr:cNvPr id="6" name="吹き出し: 四角形 5">
          <a:extLst>
            <a:ext uri="{FF2B5EF4-FFF2-40B4-BE49-F238E27FC236}">
              <a16:creationId xmlns:a16="http://schemas.microsoft.com/office/drawing/2014/main" id="{A95859A9-F6F2-343A-3EDC-02A48150ADB1}"/>
            </a:ext>
          </a:extLst>
        </xdr:cNvPr>
        <xdr:cNvSpPr/>
      </xdr:nvSpPr>
      <xdr:spPr>
        <a:xfrm>
          <a:off x="19176627" y="9395572"/>
          <a:ext cx="6516222" cy="2436719"/>
        </a:xfrm>
        <a:prstGeom prst="wedgeRectCallout">
          <a:avLst>
            <a:gd name="adj1" fmla="val -122338"/>
            <a:gd name="adj2" fmla="val -29234"/>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残業手当</a:t>
          </a:r>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≪選択肢≫</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①支給有／時間に応じて支給</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②支給有／固定残業代として支給</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t>
          </a:r>
          <a:r>
            <a:rPr lang="ja-JP" altLang="ja-JP" sz="1100" b="0" i="0">
              <a:solidFill>
                <a:sysClr val="windowText" lastClr="000000"/>
              </a:solidFill>
              <a:effectLst/>
              <a:latin typeface="+mn-lt"/>
              <a:ea typeface="+mn-ea"/>
              <a:cs typeface="+mn-cs"/>
            </a:rPr>
            <a:t>月●時間相当分の固定残業代として月●万円（月給●万円）～月●万円（月給●万円）を支給　</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超過分は別途支給</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③支給無／管理監督者のため</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④支給無／事業場外みなし労働時間制のため　</a:t>
          </a:r>
          <a:r>
            <a:rPr lang="en-US" altLang="ja-JP" sz="1100" b="0" i="0">
              <a:solidFill>
                <a:sysClr val="windowText" lastClr="000000"/>
              </a:solidFill>
              <a:effectLst/>
              <a:latin typeface="+mn-lt"/>
              <a:ea typeface="+mn-ea"/>
              <a:cs typeface="+mn-cs"/>
            </a:rPr>
            <a:t>※</a:t>
          </a:r>
          <a:r>
            <a:rPr lang="ja-JP" altLang="ja-JP" sz="1100" b="0" i="0">
              <a:solidFill>
                <a:sysClr val="windowText" lastClr="000000"/>
              </a:solidFill>
              <a:effectLst/>
              <a:latin typeface="+mn-lt"/>
              <a:ea typeface="+mn-ea"/>
              <a:cs typeface="+mn-cs"/>
            </a:rPr>
            <a:t>みなし労働時間●時間</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⑤支給無／裁量労働制のため　</a:t>
          </a:r>
          <a:r>
            <a:rPr lang="en-US" altLang="ja-JP" sz="1100" b="0" i="0">
              <a:solidFill>
                <a:sysClr val="windowText" lastClr="000000"/>
              </a:solidFill>
              <a:effectLst/>
              <a:latin typeface="+mn-lt"/>
              <a:ea typeface="+mn-ea"/>
              <a:cs typeface="+mn-cs"/>
            </a:rPr>
            <a:t>※</a:t>
          </a:r>
          <a:r>
            <a:rPr lang="ja-JP" altLang="ja-JP" sz="1100" b="0" i="0">
              <a:solidFill>
                <a:sysClr val="windowText" lastClr="000000"/>
              </a:solidFill>
              <a:effectLst/>
              <a:latin typeface="+mn-lt"/>
              <a:ea typeface="+mn-ea"/>
              <a:cs typeface="+mn-cs"/>
            </a:rPr>
            <a:t>みなし労働時間●時間</a:t>
          </a:r>
          <a:endParaRPr lang="ja-JP" altLang="ja-JP">
            <a:solidFill>
              <a:sysClr val="windowText" lastClr="000000"/>
            </a:solidFill>
            <a:effectLst/>
          </a:endParaRPr>
        </a:p>
      </xdr:txBody>
    </xdr:sp>
    <xdr:clientData/>
  </xdr:twoCellAnchor>
  <xdr:twoCellAnchor>
    <xdr:from>
      <xdr:col>71</xdr:col>
      <xdr:colOff>10084</xdr:colOff>
      <xdr:row>23</xdr:row>
      <xdr:rowOff>129428</xdr:rowOff>
    </xdr:from>
    <xdr:to>
      <xdr:col>83</xdr:col>
      <xdr:colOff>29694</xdr:colOff>
      <xdr:row>25</xdr:row>
      <xdr:rowOff>158003</xdr:rowOff>
    </xdr:to>
    <xdr:sp macro="" textlink="">
      <xdr:nvSpPr>
        <xdr:cNvPr id="7" name="吹き出し: 四角形 6">
          <a:extLst>
            <a:ext uri="{FF2B5EF4-FFF2-40B4-BE49-F238E27FC236}">
              <a16:creationId xmlns:a16="http://schemas.microsoft.com/office/drawing/2014/main" id="{C13B84EB-4E91-B7DF-BEA6-ABA83508A3FB}"/>
            </a:ext>
          </a:extLst>
        </xdr:cNvPr>
        <xdr:cNvSpPr/>
      </xdr:nvSpPr>
      <xdr:spPr>
        <a:xfrm>
          <a:off x="18764249" y="7516346"/>
          <a:ext cx="2825563" cy="709892"/>
        </a:xfrm>
        <a:prstGeom prst="wedgeRectCallout">
          <a:avLst>
            <a:gd name="adj1" fmla="val -104683"/>
            <a:gd name="adj2" fmla="val -28500"/>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年間休日日数を必ず記載ください。</a:t>
          </a:r>
        </a:p>
      </xdr:txBody>
    </xdr:sp>
    <xdr:clientData/>
  </xdr:twoCellAnchor>
  <xdr:twoCellAnchor>
    <xdr:from>
      <xdr:col>61</xdr:col>
      <xdr:colOff>172010</xdr:colOff>
      <xdr:row>16</xdr:row>
      <xdr:rowOff>208430</xdr:rowOff>
    </xdr:from>
    <xdr:to>
      <xdr:col>77</xdr:col>
      <xdr:colOff>77881</xdr:colOff>
      <xdr:row>21</xdr:row>
      <xdr:rowOff>0</xdr:rowOff>
    </xdr:to>
    <xdr:sp macro="" textlink="">
      <xdr:nvSpPr>
        <xdr:cNvPr id="2" name="吹き出し: 四角形 1">
          <a:extLst>
            <a:ext uri="{FF2B5EF4-FFF2-40B4-BE49-F238E27FC236}">
              <a16:creationId xmlns:a16="http://schemas.microsoft.com/office/drawing/2014/main" id="{27F38416-6436-BE11-72FA-86B18B547C40}"/>
            </a:ext>
          </a:extLst>
        </xdr:cNvPr>
        <xdr:cNvSpPr/>
      </xdr:nvSpPr>
      <xdr:spPr>
        <a:xfrm>
          <a:off x="16147116" y="5318312"/>
          <a:ext cx="4092389" cy="1387288"/>
        </a:xfrm>
        <a:prstGeom prst="wedgeRectCallout">
          <a:avLst>
            <a:gd name="adj1" fmla="val -126614"/>
            <a:gd name="adj2" fmla="val -13497"/>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勤務時間</a:t>
          </a:r>
          <a:endParaRPr kumimoji="1" lang="en-US" altLang="ja-JP" sz="1100">
            <a:solidFill>
              <a:sysClr val="windowText" lastClr="000000"/>
            </a:solidFill>
          </a:endParaRPr>
        </a:p>
        <a:p>
          <a:pPr algn="l"/>
          <a:r>
            <a:rPr kumimoji="1" lang="ja-JP" altLang="en-US" sz="1100">
              <a:solidFill>
                <a:sysClr val="windowText" lastClr="000000"/>
              </a:solidFill>
            </a:rPr>
            <a:t>勤務時間と実働時間を必ず記載してください。</a:t>
          </a:r>
          <a:r>
            <a:rPr kumimoji="1" lang="ja-JP" altLang="en-US" sz="1100" b="1">
              <a:solidFill>
                <a:sysClr val="windowText" lastClr="000000"/>
              </a:solidFill>
            </a:rPr>
            <a:t>法定労働時間（１日８時間、１週４０時間）の範囲内で記載してください。 </a:t>
          </a:r>
          <a:br>
            <a:rPr kumimoji="1" lang="ja-JP" altLang="en-US" sz="1100">
              <a:solidFill>
                <a:sysClr val="windowText" lastClr="000000"/>
              </a:solidFill>
            </a:rPr>
          </a:br>
          <a:r>
            <a:rPr kumimoji="1" lang="en-US" altLang="ja-JP" sz="1100">
              <a:solidFill>
                <a:sysClr val="windowText" lastClr="000000"/>
              </a:solidFill>
            </a:rPr>
            <a:t>※</a:t>
          </a:r>
          <a:r>
            <a:rPr kumimoji="1" lang="ja-JP" altLang="en-US" sz="1100">
              <a:solidFill>
                <a:sysClr val="windowText" lastClr="000000"/>
              </a:solidFill>
            </a:rPr>
            <a:t>業務委託の場合は、勤務時間と実働時間の記載は不要です。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法令に違反する労働時間の記載はできません。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38</xdr:row>
          <xdr:rowOff>15240</xdr:rowOff>
        </xdr:from>
        <xdr:to>
          <xdr:col>31</xdr:col>
          <xdr:colOff>167640</xdr:colOff>
          <xdr:row>39</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【必須】上記の求人情報は、法令に違反する内容が含まれていないもの、必要な労働条件を明示しております。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106680</xdr:colOff>
          <xdr:row>38</xdr:row>
          <xdr:rowOff>15240</xdr:rowOff>
        </xdr:from>
        <xdr:to>
          <xdr:col>68</xdr:col>
          <xdr:colOff>190500</xdr:colOff>
          <xdr:row>39</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【必須】上記の求人情報は、法令に違反する内容が含まれていないもの、必要な労働条件を明示しております。</a:t>
              </a:r>
            </a:p>
          </xdr:txBody>
        </xdr:sp>
        <xdr:clientData/>
      </xdr:twoCellAnchor>
    </mc:Choice>
    <mc:Fallback/>
  </mc:AlternateContent>
  <xdr:twoCellAnchor>
    <xdr:from>
      <xdr:col>62</xdr:col>
      <xdr:colOff>62753</xdr:colOff>
      <xdr:row>38</xdr:row>
      <xdr:rowOff>21852</xdr:rowOff>
    </xdr:from>
    <xdr:to>
      <xdr:col>73</xdr:col>
      <xdr:colOff>206188</xdr:colOff>
      <xdr:row>41</xdr:row>
      <xdr:rowOff>14568</xdr:rowOff>
    </xdr:to>
    <xdr:sp macro="" textlink="">
      <xdr:nvSpPr>
        <xdr:cNvPr id="3" name="吹き出し: 四角形 2">
          <a:extLst>
            <a:ext uri="{FF2B5EF4-FFF2-40B4-BE49-F238E27FC236}">
              <a16:creationId xmlns:a16="http://schemas.microsoft.com/office/drawing/2014/main" id="{9D9EA61D-9D85-D51B-04B1-0E6E5CF97EB0}"/>
            </a:ext>
          </a:extLst>
        </xdr:cNvPr>
        <xdr:cNvSpPr/>
      </xdr:nvSpPr>
      <xdr:spPr>
        <a:xfrm>
          <a:off x="16315765" y="12518652"/>
          <a:ext cx="3119717" cy="709892"/>
        </a:xfrm>
        <a:prstGeom prst="wedgeRectCallout">
          <a:avLst>
            <a:gd name="adj1" fmla="val -104108"/>
            <a:gd name="adj2" fmla="val -32288"/>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必ずチェックをしてください。</a:t>
          </a:r>
          <a:endParaRPr kumimoji="1" lang="en-US" altLang="ja-JP" sz="1100">
            <a:solidFill>
              <a:sysClr val="windowText" lastClr="000000"/>
            </a:solidFill>
          </a:endParaRPr>
        </a:p>
        <a:p>
          <a:pPr algn="l"/>
          <a:r>
            <a:rPr kumimoji="1" lang="ja-JP" altLang="en-US" sz="1100">
              <a:solidFill>
                <a:sysClr val="windowText" lastClr="000000"/>
              </a:solidFill>
            </a:rPr>
            <a:t>チェックがない求人情報は受理できません。</a:t>
          </a:r>
        </a:p>
      </xdr:txBody>
    </xdr:sp>
    <xdr:clientData/>
  </xdr:twoCellAnchor>
  <xdr:twoCellAnchor>
    <xdr:from>
      <xdr:col>36</xdr:col>
      <xdr:colOff>143435</xdr:colOff>
      <xdr:row>20</xdr:row>
      <xdr:rowOff>331694</xdr:rowOff>
    </xdr:from>
    <xdr:to>
      <xdr:col>51</xdr:col>
      <xdr:colOff>277906</xdr:colOff>
      <xdr:row>26</xdr:row>
      <xdr:rowOff>71718</xdr:rowOff>
    </xdr:to>
    <xdr:sp macro="" textlink="">
      <xdr:nvSpPr>
        <xdr:cNvPr id="8" name="正方形/長方形 7">
          <a:extLst>
            <a:ext uri="{FF2B5EF4-FFF2-40B4-BE49-F238E27FC236}">
              <a16:creationId xmlns:a16="http://schemas.microsoft.com/office/drawing/2014/main" id="{ECDAD923-6969-96DD-51B8-4094FABA8D5D}"/>
            </a:ext>
          </a:extLst>
        </xdr:cNvPr>
        <xdr:cNvSpPr/>
      </xdr:nvSpPr>
      <xdr:spPr>
        <a:xfrm>
          <a:off x="9690847" y="6696635"/>
          <a:ext cx="4052047" cy="1783977"/>
        </a:xfrm>
        <a:prstGeom prst="rect">
          <a:avLst/>
        </a:prstGeom>
        <a:noFill/>
        <a:ln w="57150">
          <a:solidFill>
            <a:srgbClr val="FF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57152</xdr:colOff>
      <xdr:row>24</xdr:row>
      <xdr:rowOff>140633</xdr:rowOff>
    </xdr:from>
    <xdr:to>
      <xdr:col>70</xdr:col>
      <xdr:colOff>52670</xdr:colOff>
      <xdr:row>26</xdr:row>
      <xdr:rowOff>265578</xdr:rowOff>
    </xdr:to>
    <xdr:sp macro="" textlink="">
      <xdr:nvSpPr>
        <xdr:cNvPr id="9" name="吹き出し: 四角形 8">
          <a:extLst>
            <a:ext uri="{FF2B5EF4-FFF2-40B4-BE49-F238E27FC236}">
              <a16:creationId xmlns:a16="http://schemas.microsoft.com/office/drawing/2014/main" id="{667EE167-9C1C-4EB5-B004-8A47BB0AC362}"/>
            </a:ext>
          </a:extLst>
        </xdr:cNvPr>
        <xdr:cNvSpPr/>
      </xdr:nvSpPr>
      <xdr:spPr>
        <a:xfrm>
          <a:off x="14436540" y="7868209"/>
          <a:ext cx="4092389" cy="806263"/>
        </a:xfrm>
        <a:prstGeom prst="wedgeRectCallout">
          <a:avLst>
            <a:gd name="adj1" fmla="val -65059"/>
            <a:gd name="adj2" fmla="val -38411"/>
          </a:avLst>
        </a:prstGeom>
        <a:solidFill>
          <a:srgbClr val="FFE1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60</a:t>
          </a:r>
          <a:r>
            <a:rPr kumimoji="1" lang="ja-JP" altLang="en-US" sz="1100">
              <a:solidFill>
                <a:sysClr val="windowText" lastClr="000000"/>
              </a:solidFill>
            </a:rPr>
            <a:t>歳以降の雇用条件</a:t>
          </a:r>
          <a:endParaRPr kumimoji="1" lang="en-US" altLang="ja-JP" sz="1100">
            <a:solidFill>
              <a:sysClr val="windowText" lastClr="000000"/>
            </a:solidFill>
          </a:endParaRPr>
        </a:p>
        <a:p>
          <a:pPr algn="l"/>
          <a:r>
            <a:rPr kumimoji="1" lang="ja-JP" altLang="en-US" sz="1100">
              <a:solidFill>
                <a:sysClr val="windowText" lastClr="000000"/>
              </a:solidFill>
            </a:rPr>
            <a:t>マッチングに際し人材送出企業の人事担当者の関心の高い項目です。必ずご記入ください。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449580</xdr:colOff>
      <xdr:row>0</xdr:row>
      <xdr:rowOff>0</xdr:rowOff>
    </xdr:from>
    <xdr:to>
      <xdr:col>26</xdr:col>
      <xdr:colOff>647699</xdr:colOff>
      <xdr:row>9</xdr:row>
      <xdr:rowOff>45720</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8496300" y="0"/>
          <a:ext cx="9585959" cy="2156460"/>
          <a:chOff x="5326380" y="0"/>
          <a:chExt cx="9585959" cy="2103120"/>
        </a:xfrm>
      </xdr:grpSpPr>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srcRect t="12414" r="2774" b="48543"/>
          <a:stretch/>
        </xdr:blipFill>
        <xdr:spPr>
          <a:xfrm>
            <a:off x="5326380" y="0"/>
            <a:ext cx="9585959" cy="2065020"/>
          </a:xfrm>
          <a:prstGeom prst="rect">
            <a:avLst/>
          </a:prstGeom>
        </xdr:spPr>
      </xdr:pic>
      <xdr:sp macro="" textlink="">
        <xdr:nvSpPr>
          <xdr:cNvPr id="5" name="楕円 4">
            <a:extLst>
              <a:ext uri="{FF2B5EF4-FFF2-40B4-BE49-F238E27FC236}">
                <a16:creationId xmlns:a16="http://schemas.microsoft.com/office/drawing/2014/main" id="{00000000-0008-0000-0300-000005000000}"/>
              </a:ext>
            </a:extLst>
          </xdr:cNvPr>
          <xdr:cNvSpPr/>
        </xdr:nvSpPr>
        <xdr:spPr>
          <a:xfrm>
            <a:off x="5425440" y="54864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楕円 5">
            <a:extLst>
              <a:ext uri="{FF2B5EF4-FFF2-40B4-BE49-F238E27FC236}">
                <a16:creationId xmlns:a16="http://schemas.microsoft.com/office/drawing/2014/main" id="{00000000-0008-0000-0300-000006000000}"/>
              </a:ext>
            </a:extLst>
          </xdr:cNvPr>
          <xdr:cNvSpPr/>
        </xdr:nvSpPr>
        <xdr:spPr>
          <a:xfrm>
            <a:off x="5394960" y="105156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楕円 6">
            <a:extLst>
              <a:ext uri="{FF2B5EF4-FFF2-40B4-BE49-F238E27FC236}">
                <a16:creationId xmlns:a16="http://schemas.microsoft.com/office/drawing/2014/main" id="{00000000-0008-0000-0300-000007000000}"/>
              </a:ext>
            </a:extLst>
          </xdr:cNvPr>
          <xdr:cNvSpPr/>
        </xdr:nvSpPr>
        <xdr:spPr>
          <a:xfrm>
            <a:off x="5387340" y="186690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426720</xdr:colOff>
      <xdr:row>9</xdr:row>
      <xdr:rowOff>68580</xdr:rowOff>
    </xdr:from>
    <xdr:to>
      <xdr:col>26</xdr:col>
      <xdr:colOff>68798</xdr:colOff>
      <xdr:row>18</xdr:row>
      <xdr:rowOff>99060</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8473440" y="2179320"/>
          <a:ext cx="9029918" cy="2141220"/>
          <a:chOff x="6004560" y="2217420"/>
          <a:chExt cx="9029918" cy="2141220"/>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t="12662" r="1321" b="44030"/>
          <a:stretch/>
        </xdr:blipFill>
        <xdr:spPr>
          <a:xfrm>
            <a:off x="6004560" y="2217420"/>
            <a:ext cx="9029918" cy="2125980"/>
          </a:xfrm>
          <a:prstGeom prst="rect">
            <a:avLst/>
          </a:prstGeom>
        </xdr:spPr>
      </xdr:pic>
      <xdr:sp macro="" textlink="">
        <xdr:nvSpPr>
          <xdr:cNvPr id="10" name="楕円 9">
            <a:extLst>
              <a:ext uri="{FF2B5EF4-FFF2-40B4-BE49-F238E27FC236}">
                <a16:creationId xmlns:a16="http://schemas.microsoft.com/office/drawing/2014/main" id="{00000000-0008-0000-0300-00000A000000}"/>
              </a:ext>
            </a:extLst>
          </xdr:cNvPr>
          <xdr:cNvSpPr/>
        </xdr:nvSpPr>
        <xdr:spPr>
          <a:xfrm>
            <a:off x="7284720" y="266700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楕円 10">
            <a:extLst>
              <a:ext uri="{FF2B5EF4-FFF2-40B4-BE49-F238E27FC236}">
                <a16:creationId xmlns:a16="http://schemas.microsoft.com/office/drawing/2014/main" id="{00000000-0008-0000-0300-00000B000000}"/>
              </a:ext>
            </a:extLst>
          </xdr:cNvPr>
          <xdr:cNvSpPr/>
        </xdr:nvSpPr>
        <xdr:spPr>
          <a:xfrm>
            <a:off x="8321040" y="412242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19</xdr:col>
      <xdr:colOff>22860</xdr:colOff>
      <xdr:row>4</xdr:row>
      <xdr:rowOff>22859</xdr:rowOff>
    </xdr:from>
    <xdr:to>
      <xdr:col>32</xdr:col>
      <xdr:colOff>553974</xdr:colOff>
      <xdr:row>18</xdr:row>
      <xdr:rowOff>121920</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12763500" y="990599"/>
          <a:ext cx="9248394" cy="3352801"/>
          <a:chOff x="6035040" y="4533899"/>
          <a:chExt cx="9248394" cy="3352801"/>
        </a:xfrm>
      </xdr:grpSpPr>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3"/>
          <a:srcRect t="12865" b="19557"/>
          <a:stretch/>
        </xdr:blipFill>
        <xdr:spPr>
          <a:xfrm>
            <a:off x="6035040" y="4533899"/>
            <a:ext cx="9248394" cy="3352801"/>
          </a:xfrm>
          <a:prstGeom prst="rect">
            <a:avLst/>
          </a:prstGeom>
        </xdr:spPr>
      </xdr:pic>
      <xdr:sp macro="" textlink="">
        <xdr:nvSpPr>
          <xdr:cNvPr id="12" name="楕円 11">
            <a:extLst>
              <a:ext uri="{FF2B5EF4-FFF2-40B4-BE49-F238E27FC236}">
                <a16:creationId xmlns:a16="http://schemas.microsoft.com/office/drawing/2014/main" id="{00000000-0008-0000-0300-00000C000000}"/>
              </a:ext>
            </a:extLst>
          </xdr:cNvPr>
          <xdr:cNvSpPr/>
        </xdr:nvSpPr>
        <xdr:spPr>
          <a:xfrm>
            <a:off x="8214360" y="7635240"/>
            <a:ext cx="678180" cy="236220"/>
          </a:xfrm>
          <a:prstGeom prst="ellipse">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11</xdr:col>
      <xdr:colOff>175516</xdr:colOff>
      <xdr:row>20</xdr:row>
      <xdr:rowOff>144780</xdr:rowOff>
    </xdr:from>
    <xdr:to>
      <xdr:col>18</xdr:col>
      <xdr:colOff>225796</xdr:colOff>
      <xdr:row>36</xdr:row>
      <xdr:rowOff>119307</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4"/>
        <a:stretch>
          <a:fillRect/>
        </a:stretch>
      </xdr:blipFill>
      <xdr:spPr>
        <a:xfrm>
          <a:off x="7551676" y="4823460"/>
          <a:ext cx="4744200" cy="3738807"/>
        </a:xfrm>
        <a:prstGeom prst="rect">
          <a:avLst/>
        </a:prstGeom>
      </xdr:spPr>
    </xdr:pic>
    <xdr:clientData/>
  </xdr:twoCellAnchor>
  <xdr:twoCellAnchor editAs="oneCell">
    <xdr:from>
      <xdr:col>14</xdr:col>
      <xdr:colOff>457200</xdr:colOff>
      <xdr:row>20</xdr:row>
      <xdr:rowOff>117479</xdr:rowOff>
    </xdr:from>
    <xdr:to>
      <xdr:col>21</xdr:col>
      <xdr:colOff>457200</xdr:colOff>
      <xdr:row>36</xdr:row>
      <xdr:rowOff>52382</xdr:rowOff>
    </xdr:to>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5"/>
        <a:stretch>
          <a:fillRect/>
        </a:stretch>
      </xdr:blipFill>
      <xdr:spPr>
        <a:xfrm>
          <a:off x="9845040" y="4796159"/>
          <a:ext cx="4693920" cy="369918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BU44"/>
  <sheetViews>
    <sheetView tabSelected="1" view="pageBreakPreview" zoomScale="85" zoomScaleNormal="85" zoomScaleSheetLayoutView="85" workbookViewId="0">
      <selection activeCell="E41" sqref="E41:O41"/>
    </sheetView>
  </sheetViews>
  <sheetFormatPr defaultColWidth="3" defaultRowHeight="25.2" customHeight="1" x14ac:dyDescent="0.45"/>
  <cols>
    <col min="1" max="4" width="3" style="10" customWidth="1"/>
    <col min="5" max="10" width="3.59765625" style="10" customWidth="1"/>
    <col min="11" max="15" width="3.8984375" style="10" customWidth="1"/>
    <col min="16" max="19" width="2.69921875" style="10" customWidth="1"/>
    <col min="20" max="35" width="3.69921875" style="10" customWidth="1"/>
    <col min="36" max="36" width="2.59765625" style="10" customWidth="1"/>
    <col min="37" max="37" width="2" style="104" customWidth="1"/>
    <col min="38" max="41" width="2.8984375" style="10" customWidth="1"/>
    <col min="42" max="46" width="3.59765625" style="10" customWidth="1"/>
    <col min="47" max="52" width="3.8984375" style="10" customWidth="1"/>
    <col min="53" max="56" width="2.69921875" style="10" customWidth="1"/>
    <col min="57" max="72" width="3.69921875" style="10" customWidth="1"/>
    <col min="73" max="73" width="2.59765625" style="10" customWidth="1"/>
    <col min="74" max="16384" width="3" style="10"/>
  </cols>
  <sheetData>
    <row r="1" spans="1:73" ht="25.2" customHeight="1" thickBot="1" x14ac:dyDescent="0.5">
      <c r="A1" s="8" t="s">
        <v>261</v>
      </c>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103"/>
      <c r="AL1" s="105" t="s">
        <v>167</v>
      </c>
      <c r="AM1" s="105"/>
      <c r="AN1" s="105"/>
      <c r="AO1" s="105"/>
      <c r="AP1" s="105"/>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row>
    <row r="2" spans="1:73" ht="14.4" thickTop="1" thickBot="1" x14ac:dyDescent="0.5">
      <c r="A2" s="11" t="s">
        <v>60</v>
      </c>
      <c r="B2" s="12"/>
      <c r="C2" s="12"/>
      <c r="D2" s="12"/>
      <c r="E2" s="302"/>
      <c r="F2" s="302"/>
      <c r="G2" s="302"/>
      <c r="H2" s="302"/>
      <c r="I2" s="302"/>
      <c r="J2" s="302"/>
      <c r="K2" s="302"/>
      <c r="L2" s="302"/>
      <c r="M2" s="302"/>
      <c r="N2" s="302"/>
      <c r="O2" s="302"/>
      <c r="P2" s="162" t="s">
        <v>262</v>
      </c>
      <c r="X2" s="13" t="s">
        <v>224</v>
      </c>
      <c r="Y2" s="14"/>
      <c r="Z2" s="14"/>
      <c r="AA2" s="14"/>
      <c r="AB2" s="401"/>
      <c r="AC2" s="402"/>
      <c r="AD2" s="402"/>
      <c r="AE2" s="402"/>
      <c r="AF2" s="402"/>
      <c r="AG2" s="402"/>
      <c r="AH2" s="402"/>
      <c r="AI2" s="402"/>
      <c r="AJ2" s="403"/>
      <c r="AL2" s="11" t="s">
        <v>60</v>
      </c>
      <c r="AM2" s="12"/>
      <c r="AN2" s="12"/>
      <c r="AO2" s="12"/>
      <c r="AP2" s="302"/>
      <c r="AQ2" s="302"/>
      <c r="AR2" s="302"/>
      <c r="AS2" s="302"/>
      <c r="AT2" s="302"/>
      <c r="AU2" s="302"/>
      <c r="AV2" s="302"/>
      <c r="AW2" s="302"/>
      <c r="AX2" s="302"/>
      <c r="AY2" s="302"/>
      <c r="AZ2" s="302"/>
      <c r="BI2" s="13" t="s">
        <v>224</v>
      </c>
      <c r="BJ2" s="14"/>
      <c r="BK2" s="14"/>
      <c r="BL2" s="14"/>
      <c r="BM2" s="303"/>
      <c r="BN2" s="304"/>
      <c r="BO2" s="304"/>
      <c r="BP2" s="304"/>
      <c r="BQ2" s="304"/>
      <c r="BR2" s="304"/>
      <c r="BS2" s="304"/>
      <c r="BT2" s="304"/>
      <c r="BU2" s="305"/>
    </row>
    <row r="3" spans="1:73" ht="14.4" thickTop="1" thickBot="1" x14ac:dyDescent="0.5">
      <c r="A3" s="15" t="s">
        <v>61</v>
      </c>
      <c r="P3" s="162" t="s">
        <v>263</v>
      </c>
      <c r="AL3" s="15" t="s">
        <v>61</v>
      </c>
    </row>
    <row r="4" spans="1:73" ht="27" customHeight="1" x14ac:dyDescent="0.45">
      <c r="A4" s="16" t="s">
        <v>62</v>
      </c>
      <c r="B4" s="17"/>
      <c r="C4" s="17"/>
      <c r="D4" s="17"/>
      <c r="E4" s="404"/>
      <c r="F4" s="405"/>
      <c r="G4" s="405"/>
      <c r="H4" s="405"/>
      <c r="I4" s="405"/>
      <c r="J4" s="405"/>
      <c r="K4" s="405"/>
      <c r="L4" s="405"/>
      <c r="M4" s="405"/>
      <c r="N4" s="405"/>
      <c r="O4" s="406"/>
      <c r="P4" s="18" t="s">
        <v>1</v>
      </c>
      <c r="Q4" s="19"/>
      <c r="R4" s="20"/>
      <c r="S4" s="21"/>
      <c r="T4" s="381"/>
      <c r="U4" s="382"/>
      <c r="V4" s="382"/>
      <c r="W4" s="382"/>
      <c r="X4" s="382"/>
      <c r="Y4" s="382"/>
      <c r="Z4" s="382"/>
      <c r="AA4" s="382"/>
      <c r="AB4" s="382"/>
      <c r="AC4" s="382"/>
      <c r="AD4" s="382"/>
      <c r="AE4" s="382"/>
      <c r="AF4" s="382"/>
      <c r="AG4" s="382"/>
      <c r="AH4" s="382"/>
      <c r="AI4" s="382"/>
      <c r="AJ4" s="383"/>
      <c r="AL4" s="16" t="s">
        <v>62</v>
      </c>
      <c r="AM4" s="17"/>
      <c r="AN4" s="17"/>
      <c r="AO4" s="17"/>
      <c r="AP4" s="306"/>
      <c r="AQ4" s="307"/>
      <c r="AR4" s="307"/>
      <c r="AS4" s="307"/>
      <c r="AT4" s="307"/>
      <c r="AU4" s="307"/>
      <c r="AV4" s="307"/>
      <c r="AW4" s="307"/>
      <c r="AX4" s="307"/>
      <c r="AY4" s="307"/>
      <c r="AZ4" s="308"/>
      <c r="BA4" s="18" t="s">
        <v>1</v>
      </c>
      <c r="BB4" s="19"/>
      <c r="BC4" s="20"/>
      <c r="BD4" s="21"/>
      <c r="BE4" s="309" t="s">
        <v>149</v>
      </c>
      <c r="BF4" s="310"/>
      <c r="BG4" s="310"/>
      <c r="BH4" s="310"/>
      <c r="BI4" s="310"/>
      <c r="BJ4" s="310"/>
      <c r="BK4" s="310"/>
      <c r="BL4" s="310"/>
      <c r="BM4" s="310"/>
      <c r="BN4" s="310"/>
      <c r="BO4" s="310"/>
      <c r="BP4" s="310"/>
      <c r="BQ4" s="310"/>
      <c r="BR4" s="310"/>
      <c r="BS4" s="310"/>
      <c r="BT4" s="310"/>
      <c r="BU4" s="311"/>
    </row>
    <row r="5" spans="1:73" ht="27" customHeight="1" x14ac:dyDescent="0.45">
      <c r="A5" s="22" t="s">
        <v>6</v>
      </c>
      <c r="B5" s="23"/>
      <c r="C5" s="23"/>
      <c r="D5" s="24"/>
      <c r="E5" s="407" t="s">
        <v>92</v>
      </c>
      <c r="F5" s="408"/>
      <c r="G5" s="408"/>
      <c r="H5" s="408"/>
      <c r="I5" s="408"/>
      <c r="J5" s="408"/>
      <c r="K5" s="408"/>
      <c r="L5" s="408"/>
      <c r="M5" s="408"/>
      <c r="N5" s="408"/>
      <c r="O5" s="409"/>
      <c r="P5" s="25" t="s">
        <v>63</v>
      </c>
      <c r="Q5" s="26"/>
      <c r="R5" s="27"/>
      <c r="S5" s="28"/>
      <c r="T5" s="384"/>
      <c r="U5" s="385"/>
      <c r="V5" s="385"/>
      <c r="W5" s="385"/>
      <c r="X5" s="385"/>
      <c r="Y5" s="385"/>
      <c r="Z5" s="385"/>
      <c r="AA5" s="385"/>
      <c r="AB5" s="385"/>
      <c r="AC5" s="385"/>
      <c r="AD5" s="385"/>
      <c r="AE5" s="385"/>
      <c r="AF5" s="385"/>
      <c r="AG5" s="385"/>
      <c r="AH5" s="385"/>
      <c r="AI5" s="385"/>
      <c r="AJ5" s="386"/>
      <c r="AL5" s="22" t="s">
        <v>6</v>
      </c>
      <c r="AM5" s="23"/>
      <c r="AN5" s="23"/>
      <c r="AO5" s="24"/>
      <c r="AP5" s="277" t="s">
        <v>94</v>
      </c>
      <c r="AQ5" s="278"/>
      <c r="AR5" s="278"/>
      <c r="AS5" s="278"/>
      <c r="AT5" s="278"/>
      <c r="AU5" s="278"/>
      <c r="AV5" s="278"/>
      <c r="AW5" s="278"/>
      <c r="AX5" s="278"/>
      <c r="AY5" s="278"/>
      <c r="AZ5" s="279"/>
      <c r="BA5" s="25" t="s">
        <v>63</v>
      </c>
      <c r="BB5" s="26"/>
      <c r="BC5" s="27"/>
      <c r="BD5" s="28"/>
      <c r="BE5" s="312" t="s">
        <v>163</v>
      </c>
      <c r="BF5" s="313"/>
      <c r="BG5" s="313"/>
      <c r="BH5" s="313"/>
      <c r="BI5" s="313"/>
      <c r="BJ5" s="313"/>
      <c r="BK5" s="313"/>
      <c r="BL5" s="313"/>
      <c r="BM5" s="313"/>
      <c r="BN5" s="313"/>
      <c r="BO5" s="313"/>
      <c r="BP5" s="313"/>
      <c r="BQ5" s="313"/>
      <c r="BR5" s="313"/>
      <c r="BS5" s="313"/>
      <c r="BT5" s="313"/>
      <c r="BU5" s="314"/>
    </row>
    <row r="6" spans="1:73" ht="28.2" customHeight="1" x14ac:dyDescent="0.45">
      <c r="A6" s="22" t="s">
        <v>64</v>
      </c>
      <c r="B6" s="23"/>
      <c r="C6" s="23"/>
      <c r="D6" s="24"/>
      <c r="E6" s="407"/>
      <c r="F6" s="408"/>
      <c r="G6" s="408"/>
      <c r="H6" s="408"/>
      <c r="I6" s="408"/>
      <c r="J6" s="408"/>
      <c r="K6" s="408"/>
      <c r="L6" s="408"/>
      <c r="M6" s="408"/>
      <c r="N6" s="408"/>
      <c r="O6" s="409"/>
      <c r="P6" s="29" t="s">
        <v>65</v>
      </c>
      <c r="Q6" s="30"/>
      <c r="R6" s="11"/>
      <c r="S6" s="31"/>
      <c r="T6" s="365"/>
      <c r="U6" s="366"/>
      <c r="V6" s="366"/>
      <c r="W6" s="366"/>
      <c r="X6" s="366"/>
      <c r="Y6" s="366"/>
      <c r="Z6" s="366"/>
      <c r="AA6" s="366"/>
      <c r="AB6" s="366"/>
      <c r="AC6" s="366"/>
      <c r="AD6" s="366"/>
      <c r="AE6" s="366"/>
      <c r="AF6" s="366"/>
      <c r="AG6" s="366"/>
      <c r="AH6" s="366"/>
      <c r="AI6" s="366"/>
      <c r="AJ6" s="387"/>
      <c r="AL6" s="22" t="s">
        <v>64</v>
      </c>
      <c r="AM6" s="23"/>
      <c r="AN6" s="23"/>
      <c r="AO6" s="24"/>
      <c r="AP6" s="277" t="s">
        <v>150</v>
      </c>
      <c r="AQ6" s="278"/>
      <c r="AR6" s="278"/>
      <c r="AS6" s="278"/>
      <c r="AT6" s="278"/>
      <c r="AU6" s="278"/>
      <c r="AV6" s="278"/>
      <c r="AW6" s="278"/>
      <c r="AX6" s="278"/>
      <c r="AY6" s="278"/>
      <c r="AZ6" s="279"/>
      <c r="BA6" s="29" t="s">
        <v>65</v>
      </c>
      <c r="BB6" s="30"/>
      <c r="BC6" s="11"/>
      <c r="BD6" s="31"/>
      <c r="BE6" s="280" t="s">
        <v>164</v>
      </c>
      <c r="BF6" s="281"/>
      <c r="BG6" s="281"/>
      <c r="BH6" s="281"/>
      <c r="BI6" s="281"/>
      <c r="BJ6" s="281"/>
      <c r="BK6" s="281"/>
      <c r="BL6" s="281"/>
      <c r="BM6" s="281"/>
      <c r="BN6" s="281"/>
      <c r="BO6" s="281"/>
      <c r="BP6" s="281"/>
      <c r="BQ6" s="281"/>
      <c r="BR6" s="281"/>
      <c r="BS6" s="281"/>
      <c r="BT6" s="281"/>
      <c r="BU6" s="282"/>
    </row>
    <row r="7" spans="1:73" ht="28.2" customHeight="1" x14ac:dyDescent="0.45">
      <c r="A7" s="289" t="s">
        <v>66</v>
      </c>
      <c r="B7" s="290"/>
      <c r="C7" s="290"/>
      <c r="D7" s="291"/>
      <c r="E7" s="365" t="s">
        <v>252</v>
      </c>
      <c r="F7" s="366"/>
      <c r="G7" s="366"/>
      <c r="H7" s="366"/>
      <c r="I7" s="366"/>
      <c r="J7" s="366"/>
      <c r="K7" s="366"/>
      <c r="L7" s="366"/>
      <c r="M7" s="366"/>
      <c r="N7" s="366"/>
      <c r="O7" s="367"/>
      <c r="P7" s="32"/>
      <c r="Q7" s="32"/>
      <c r="R7" s="32"/>
      <c r="S7" s="32"/>
      <c r="T7" s="333"/>
      <c r="U7" s="334"/>
      <c r="V7" s="334"/>
      <c r="W7" s="334"/>
      <c r="X7" s="334"/>
      <c r="Y7" s="334"/>
      <c r="Z7" s="334"/>
      <c r="AA7" s="334"/>
      <c r="AB7" s="334"/>
      <c r="AC7" s="334"/>
      <c r="AD7" s="334"/>
      <c r="AE7" s="334"/>
      <c r="AF7" s="334"/>
      <c r="AG7" s="334"/>
      <c r="AH7" s="334"/>
      <c r="AI7" s="334"/>
      <c r="AJ7" s="335"/>
      <c r="AL7" s="289" t="s">
        <v>66</v>
      </c>
      <c r="AM7" s="290"/>
      <c r="AN7" s="290"/>
      <c r="AO7" s="291"/>
      <c r="AP7" s="280" t="s">
        <v>151</v>
      </c>
      <c r="AQ7" s="281"/>
      <c r="AR7" s="281"/>
      <c r="AS7" s="281"/>
      <c r="AT7" s="281"/>
      <c r="AU7" s="281"/>
      <c r="AV7" s="281"/>
      <c r="AW7" s="281"/>
      <c r="AX7" s="281"/>
      <c r="AY7" s="281"/>
      <c r="AZ7" s="295"/>
      <c r="BA7" s="32"/>
      <c r="BB7" s="32"/>
      <c r="BC7" s="32"/>
      <c r="BD7" s="32"/>
      <c r="BE7" s="283"/>
      <c r="BF7" s="284"/>
      <c r="BG7" s="284"/>
      <c r="BH7" s="284"/>
      <c r="BI7" s="284"/>
      <c r="BJ7" s="284"/>
      <c r="BK7" s="284"/>
      <c r="BL7" s="284"/>
      <c r="BM7" s="284"/>
      <c r="BN7" s="284"/>
      <c r="BO7" s="284"/>
      <c r="BP7" s="284"/>
      <c r="BQ7" s="284"/>
      <c r="BR7" s="284"/>
      <c r="BS7" s="284"/>
      <c r="BT7" s="284"/>
      <c r="BU7" s="285"/>
    </row>
    <row r="8" spans="1:73" ht="28.2" customHeight="1" x14ac:dyDescent="0.45">
      <c r="A8" s="292"/>
      <c r="B8" s="293"/>
      <c r="C8" s="293"/>
      <c r="D8" s="294"/>
      <c r="E8" s="336"/>
      <c r="F8" s="337"/>
      <c r="G8" s="337"/>
      <c r="H8" s="337"/>
      <c r="I8" s="337"/>
      <c r="J8" s="337"/>
      <c r="K8" s="337"/>
      <c r="L8" s="337"/>
      <c r="M8" s="337"/>
      <c r="N8" s="337"/>
      <c r="O8" s="391"/>
      <c r="P8" s="32"/>
      <c r="Q8" s="32"/>
      <c r="R8" s="32"/>
      <c r="S8" s="32"/>
      <c r="T8" s="333"/>
      <c r="U8" s="334"/>
      <c r="V8" s="334"/>
      <c r="W8" s="334"/>
      <c r="X8" s="334"/>
      <c r="Y8" s="334"/>
      <c r="Z8" s="334"/>
      <c r="AA8" s="334"/>
      <c r="AB8" s="334"/>
      <c r="AC8" s="334"/>
      <c r="AD8" s="334"/>
      <c r="AE8" s="334"/>
      <c r="AF8" s="334"/>
      <c r="AG8" s="334"/>
      <c r="AH8" s="334"/>
      <c r="AI8" s="334"/>
      <c r="AJ8" s="335"/>
      <c r="AL8" s="292"/>
      <c r="AM8" s="293"/>
      <c r="AN8" s="293"/>
      <c r="AO8" s="294"/>
      <c r="AP8" s="296"/>
      <c r="AQ8" s="297"/>
      <c r="AR8" s="297"/>
      <c r="AS8" s="297"/>
      <c r="AT8" s="297"/>
      <c r="AU8" s="297"/>
      <c r="AV8" s="297"/>
      <c r="AW8" s="297"/>
      <c r="AX8" s="297"/>
      <c r="AY8" s="297"/>
      <c r="AZ8" s="298"/>
      <c r="BA8" s="32"/>
      <c r="BB8" s="32"/>
      <c r="BC8" s="32"/>
      <c r="BD8" s="32"/>
      <c r="BE8" s="283"/>
      <c r="BF8" s="284"/>
      <c r="BG8" s="284"/>
      <c r="BH8" s="284"/>
      <c r="BI8" s="284"/>
      <c r="BJ8" s="284"/>
      <c r="BK8" s="284"/>
      <c r="BL8" s="284"/>
      <c r="BM8" s="284"/>
      <c r="BN8" s="284"/>
      <c r="BO8" s="284"/>
      <c r="BP8" s="284"/>
      <c r="BQ8" s="284"/>
      <c r="BR8" s="284"/>
      <c r="BS8" s="284"/>
      <c r="BT8" s="284"/>
      <c r="BU8" s="285"/>
    </row>
    <row r="9" spans="1:73" ht="28.2" customHeight="1" x14ac:dyDescent="0.45">
      <c r="A9" s="22" t="s">
        <v>8</v>
      </c>
      <c r="B9" s="23"/>
      <c r="C9" s="23"/>
      <c r="D9" s="24"/>
      <c r="E9" s="407"/>
      <c r="F9" s="408"/>
      <c r="G9" s="408"/>
      <c r="H9" s="408"/>
      <c r="I9" s="408"/>
      <c r="J9" s="408"/>
      <c r="K9" s="408"/>
      <c r="L9" s="408"/>
      <c r="M9" s="408"/>
      <c r="N9" s="408"/>
      <c r="O9" s="409"/>
      <c r="P9" s="32"/>
      <c r="Q9" s="32"/>
      <c r="R9" s="32"/>
      <c r="S9" s="32"/>
      <c r="T9" s="333"/>
      <c r="U9" s="334"/>
      <c r="V9" s="334"/>
      <c r="W9" s="334"/>
      <c r="X9" s="334"/>
      <c r="Y9" s="334"/>
      <c r="Z9" s="334"/>
      <c r="AA9" s="334"/>
      <c r="AB9" s="334"/>
      <c r="AC9" s="334"/>
      <c r="AD9" s="334"/>
      <c r="AE9" s="334"/>
      <c r="AF9" s="334"/>
      <c r="AG9" s="334"/>
      <c r="AH9" s="334"/>
      <c r="AI9" s="334"/>
      <c r="AJ9" s="335"/>
      <c r="AL9" s="22" t="s">
        <v>8</v>
      </c>
      <c r="AM9" s="23"/>
      <c r="AN9" s="23"/>
      <c r="AO9" s="24"/>
      <c r="AP9" s="277" t="s">
        <v>152</v>
      </c>
      <c r="AQ9" s="278"/>
      <c r="AR9" s="278"/>
      <c r="AS9" s="278"/>
      <c r="AT9" s="278"/>
      <c r="AU9" s="278"/>
      <c r="AV9" s="278"/>
      <c r="AW9" s="278"/>
      <c r="AX9" s="278"/>
      <c r="AY9" s="278"/>
      <c r="AZ9" s="279"/>
      <c r="BA9" s="32"/>
      <c r="BB9" s="32"/>
      <c r="BC9" s="32"/>
      <c r="BD9" s="32"/>
      <c r="BE9" s="283"/>
      <c r="BF9" s="284"/>
      <c r="BG9" s="284"/>
      <c r="BH9" s="284"/>
      <c r="BI9" s="284"/>
      <c r="BJ9" s="284"/>
      <c r="BK9" s="284"/>
      <c r="BL9" s="284"/>
      <c r="BM9" s="284"/>
      <c r="BN9" s="284"/>
      <c r="BO9" s="284"/>
      <c r="BP9" s="284"/>
      <c r="BQ9" s="284"/>
      <c r="BR9" s="284"/>
      <c r="BS9" s="284"/>
      <c r="BT9" s="284"/>
      <c r="BU9" s="285"/>
    </row>
    <row r="10" spans="1:73" ht="28.2" customHeight="1" thickBot="1" x14ac:dyDescent="0.5">
      <c r="A10" s="33" t="s">
        <v>91</v>
      </c>
      <c r="B10" s="34"/>
      <c r="C10" s="35"/>
      <c r="D10" s="36"/>
      <c r="E10" s="410"/>
      <c r="F10" s="411"/>
      <c r="G10" s="411"/>
      <c r="H10" s="411"/>
      <c r="I10" s="411"/>
      <c r="J10" s="411"/>
      <c r="K10" s="411"/>
      <c r="L10" s="411"/>
      <c r="M10" s="411"/>
      <c r="N10" s="411"/>
      <c r="O10" s="412"/>
      <c r="P10" s="37"/>
      <c r="Q10" s="37"/>
      <c r="R10" s="37"/>
      <c r="S10" s="37"/>
      <c r="T10" s="388"/>
      <c r="U10" s="389"/>
      <c r="V10" s="389"/>
      <c r="W10" s="389"/>
      <c r="X10" s="389"/>
      <c r="Y10" s="389"/>
      <c r="Z10" s="389"/>
      <c r="AA10" s="389"/>
      <c r="AB10" s="389"/>
      <c r="AC10" s="389"/>
      <c r="AD10" s="389"/>
      <c r="AE10" s="389"/>
      <c r="AF10" s="389"/>
      <c r="AG10" s="389"/>
      <c r="AH10" s="389"/>
      <c r="AI10" s="389"/>
      <c r="AJ10" s="390"/>
      <c r="AL10" s="33" t="s">
        <v>91</v>
      </c>
      <c r="AM10" s="34"/>
      <c r="AN10" s="35"/>
      <c r="AO10" s="36"/>
      <c r="AP10" s="299" t="s">
        <v>168</v>
      </c>
      <c r="AQ10" s="300"/>
      <c r="AR10" s="300"/>
      <c r="AS10" s="300"/>
      <c r="AT10" s="300"/>
      <c r="AU10" s="300"/>
      <c r="AV10" s="300"/>
      <c r="AW10" s="300"/>
      <c r="AX10" s="300"/>
      <c r="AY10" s="300"/>
      <c r="AZ10" s="301"/>
      <c r="BA10" s="37"/>
      <c r="BB10" s="37"/>
      <c r="BC10" s="37"/>
      <c r="BD10" s="37"/>
      <c r="BE10" s="286"/>
      <c r="BF10" s="287"/>
      <c r="BG10" s="287"/>
      <c r="BH10" s="287"/>
      <c r="BI10" s="287"/>
      <c r="BJ10" s="287"/>
      <c r="BK10" s="287"/>
      <c r="BL10" s="287"/>
      <c r="BM10" s="287"/>
      <c r="BN10" s="287"/>
      <c r="BO10" s="287"/>
      <c r="BP10" s="287"/>
      <c r="BQ10" s="287"/>
      <c r="BR10" s="287"/>
      <c r="BS10" s="287"/>
      <c r="BT10" s="287"/>
      <c r="BU10" s="288"/>
    </row>
    <row r="11" spans="1:73" ht="13.8" thickBot="1" x14ac:dyDescent="0.5">
      <c r="A11" s="15" t="s">
        <v>67</v>
      </c>
      <c r="AL11" s="15" t="s">
        <v>67</v>
      </c>
    </row>
    <row r="12" spans="1:73" ht="32.4" customHeight="1" x14ac:dyDescent="0.45">
      <c r="A12" s="119" t="s">
        <v>68</v>
      </c>
      <c r="B12" s="120"/>
      <c r="C12" s="121"/>
      <c r="D12" s="122"/>
      <c r="E12" s="392" t="s">
        <v>92</v>
      </c>
      <c r="F12" s="393"/>
      <c r="G12" s="393"/>
      <c r="H12" s="393"/>
      <c r="I12" s="393"/>
      <c r="J12" s="393"/>
      <c r="K12" s="393"/>
      <c r="L12" s="393"/>
      <c r="M12" s="393"/>
      <c r="N12" s="393"/>
      <c r="O12" s="394"/>
      <c r="P12" s="484" t="s">
        <v>69</v>
      </c>
      <c r="Q12" s="485"/>
      <c r="R12" s="485"/>
      <c r="S12" s="486"/>
      <c r="T12" s="330"/>
      <c r="U12" s="331"/>
      <c r="V12" s="331"/>
      <c r="W12" s="331"/>
      <c r="X12" s="331"/>
      <c r="Y12" s="331"/>
      <c r="Z12" s="331"/>
      <c r="AA12" s="331"/>
      <c r="AB12" s="331"/>
      <c r="AC12" s="331"/>
      <c r="AD12" s="331"/>
      <c r="AE12" s="331"/>
      <c r="AF12" s="331"/>
      <c r="AG12" s="331"/>
      <c r="AH12" s="331"/>
      <c r="AI12" s="331"/>
      <c r="AJ12" s="332"/>
      <c r="AL12" s="38" t="s">
        <v>68</v>
      </c>
      <c r="AM12" s="39"/>
      <c r="AN12" s="40"/>
      <c r="AO12" s="41"/>
      <c r="AP12" s="496" t="s">
        <v>104</v>
      </c>
      <c r="AQ12" s="497"/>
      <c r="AR12" s="497"/>
      <c r="AS12" s="497"/>
      <c r="AT12" s="497"/>
      <c r="AU12" s="497"/>
      <c r="AV12" s="497"/>
      <c r="AW12" s="497"/>
      <c r="AX12" s="497"/>
      <c r="AY12" s="497"/>
      <c r="AZ12" s="498"/>
      <c r="BA12" s="42" t="s">
        <v>69</v>
      </c>
      <c r="BB12" s="43"/>
      <c r="BC12" s="43"/>
      <c r="BD12" s="43"/>
      <c r="BE12" s="499" t="s">
        <v>259</v>
      </c>
      <c r="BF12" s="500"/>
      <c r="BG12" s="500"/>
      <c r="BH12" s="500"/>
      <c r="BI12" s="500"/>
      <c r="BJ12" s="500"/>
      <c r="BK12" s="500"/>
      <c r="BL12" s="500"/>
      <c r="BM12" s="500"/>
      <c r="BN12" s="500"/>
      <c r="BO12" s="500"/>
      <c r="BP12" s="500"/>
      <c r="BQ12" s="500"/>
      <c r="BR12" s="500"/>
      <c r="BS12" s="500"/>
      <c r="BT12" s="500"/>
      <c r="BU12" s="501"/>
    </row>
    <row r="13" spans="1:73" ht="27" customHeight="1" x14ac:dyDescent="0.45">
      <c r="A13" s="123" t="s">
        <v>70</v>
      </c>
      <c r="B13" s="124"/>
      <c r="C13" s="125"/>
      <c r="D13" s="126"/>
      <c r="E13" s="399"/>
      <c r="F13" s="400"/>
      <c r="G13" s="146" t="s">
        <v>89</v>
      </c>
      <c r="H13" s="147"/>
      <c r="I13" s="147" t="s">
        <v>71</v>
      </c>
      <c r="J13" s="98"/>
      <c r="K13" s="398"/>
      <c r="L13" s="398"/>
      <c r="M13" s="146" t="s">
        <v>89</v>
      </c>
      <c r="N13" s="146"/>
      <c r="O13" s="146"/>
      <c r="P13" s="459"/>
      <c r="Q13" s="460"/>
      <c r="R13" s="460"/>
      <c r="S13" s="461"/>
      <c r="T13" s="333"/>
      <c r="U13" s="334"/>
      <c r="V13" s="334"/>
      <c r="W13" s="334"/>
      <c r="X13" s="334"/>
      <c r="Y13" s="334"/>
      <c r="Z13" s="334"/>
      <c r="AA13" s="334"/>
      <c r="AB13" s="334"/>
      <c r="AC13" s="334"/>
      <c r="AD13" s="334"/>
      <c r="AE13" s="334"/>
      <c r="AF13" s="334"/>
      <c r="AG13" s="334"/>
      <c r="AH13" s="334"/>
      <c r="AI13" s="334"/>
      <c r="AJ13" s="335"/>
      <c r="AL13" s="22" t="s">
        <v>70</v>
      </c>
      <c r="AM13" s="44"/>
      <c r="AN13" s="45"/>
      <c r="AO13" s="46"/>
      <c r="AP13" s="205">
        <v>50</v>
      </c>
      <c r="AQ13" s="206"/>
      <c r="AR13" s="96" t="s">
        <v>89</v>
      </c>
      <c r="AS13" s="97"/>
      <c r="AT13" s="97" t="s">
        <v>71</v>
      </c>
      <c r="AU13" s="99"/>
      <c r="AV13" s="204">
        <v>65</v>
      </c>
      <c r="AW13" s="204"/>
      <c r="AX13" s="96" t="s">
        <v>89</v>
      </c>
      <c r="AY13" s="96"/>
      <c r="AZ13" s="96"/>
      <c r="BA13" s="47"/>
      <c r="BB13" s="11"/>
      <c r="BC13" s="11"/>
      <c r="BD13" s="11"/>
      <c r="BE13" s="283"/>
      <c r="BF13" s="284"/>
      <c r="BG13" s="284"/>
      <c r="BH13" s="284"/>
      <c r="BI13" s="284"/>
      <c r="BJ13" s="284"/>
      <c r="BK13" s="284"/>
      <c r="BL13" s="284"/>
      <c r="BM13" s="284"/>
      <c r="BN13" s="284"/>
      <c r="BO13" s="284"/>
      <c r="BP13" s="284"/>
      <c r="BQ13" s="284"/>
      <c r="BR13" s="284"/>
      <c r="BS13" s="284"/>
      <c r="BT13" s="284"/>
      <c r="BU13" s="285"/>
    </row>
    <row r="14" spans="1:73" ht="27" customHeight="1" x14ac:dyDescent="0.45">
      <c r="A14" s="123" t="s">
        <v>72</v>
      </c>
      <c r="B14" s="124"/>
      <c r="C14" s="124"/>
      <c r="D14" s="127"/>
      <c r="E14" s="395" t="s">
        <v>92</v>
      </c>
      <c r="F14" s="396"/>
      <c r="G14" s="396"/>
      <c r="H14" s="396"/>
      <c r="I14" s="396"/>
      <c r="J14" s="396"/>
      <c r="K14" s="396"/>
      <c r="L14" s="396"/>
      <c r="M14" s="396"/>
      <c r="N14" s="396"/>
      <c r="O14" s="397"/>
      <c r="P14" s="459"/>
      <c r="Q14" s="460"/>
      <c r="R14" s="460"/>
      <c r="S14" s="461"/>
      <c r="T14" s="333"/>
      <c r="U14" s="334"/>
      <c r="V14" s="334"/>
      <c r="W14" s="334"/>
      <c r="X14" s="334"/>
      <c r="Y14" s="334"/>
      <c r="Z14" s="334"/>
      <c r="AA14" s="334"/>
      <c r="AB14" s="334"/>
      <c r="AC14" s="334"/>
      <c r="AD14" s="334"/>
      <c r="AE14" s="334"/>
      <c r="AF14" s="334"/>
      <c r="AG14" s="334"/>
      <c r="AH14" s="334"/>
      <c r="AI14" s="334"/>
      <c r="AJ14" s="335"/>
      <c r="AL14" s="22" t="s">
        <v>72</v>
      </c>
      <c r="AM14" s="44"/>
      <c r="AN14" s="44"/>
      <c r="AO14" s="48"/>
      <c r="AP14" s="503" t="s">
        <v>138</v>
      </c>
      <c r="AQ14" s="504"/>
      <c r="AR14" s="504"/>
      <c r="AS14" s="504"/>
      <c r="AT14" s="504"/>
      <c r="AU14" s="504"/>
      <c r="AV14" s="504"/>
      <c r="AW14" s="504"/>
      <c r="AX14" s="504"/>
      <c r="AY14" s="504"/>
      <c r="AZ14" s="505"/>
      <c r="BA14" s="47"/>
      <c r="BB14" s="11"/>
      <c r="BC14" s="11"/>
      <c r="BD14" s="11"/>
      <c r="BE14" s="283"/>
      <c r="BF14" s="284"/>
      <c r="BG14" s="284"/>
      <c r="BH14" s="284"/>
      <c r="BI14" s="284"/>
      <c r="BJ14" s="284"/>
      <c r="BK14" s="284"/>
      <c r="BL14" s="284"/>
      <c r="BM14" s="284"/>
      <c r="BN14" s="284"/>
      <c r="BO14" s="284"/>
      <c r="BP14" s="284"/>
      <c r="BQ14" s="284"/>
      <c r="BR14" s="284"/>
      <c r="BS14" s="284"/>
      <c r="BT14" s="284"/>
      <c r="BU14" s="285"/>
    </row>
    <row r="15" spans="1:73" ht="27" customHeight="1" x14ac:dyDescent="0.45">
      <c r="A15" s="123" t="s">
        <v>225</v>
      </c>
      <c r="B15" s="124"/>
      <c r="C15" s="124"/>
      <c r="D15" s="128"/>
      <c r="E15" s="375"/>
      <c r="F15" s="376"/>
      <c r="G15" s="146" t="s">
        <v>90</v>
      </c>
      <c r="H15" s="147"/>
      <c r="I15" s="147" t="s">
        <v>71</v>
      </c>
      <c r="J15" s="98"/>
      <c r="K15" s="361"/>
      <c r="L15" s="361"/>
      <c r="M15" s="146" t="s">
        <v>90</v>
      </c>
      <c r="N15" s="146"/>
      <c r="O15" s="146"/>
      <c r="P15" s="459"/>
      <c r="Q15" s="460"/>
      <c r="R15" s="460"/>
      <c r="S15" s="461"/>
      <c r="T15" s="333"/>
      <c r="U15" s="334"/>
      <c r="V15" s="334"/>
      <c r="W15" s="334"/>
      <c r="X15" s="334"/>
      <c r="Y15" s="334"/>
      <c r="Z15" s="334"/>
      <c r="AA15" s="334"/>
      <c r="AB15" s="334"/>
      <c r="AC15" s="334"/>
      <c r="AD15" s="334"/>
      <c r="AE15" s="334"/>
      <c r="AF15" s="334"/>
      <c r="AG15" s="334"/>
      <c r="AH15" s="334"/>
      <c r="AI15" s="334"/>
      <c r="AJ15" s="335"/>
      <c r="AL15" s="22" t="s">
        <v>226</v>
      </c>
      <c r="AM15" s="44"/>
      <c r="AN15" s="44"/>
      <c r="AO15" s="49"/>
      <c r="AP15" s="506">
        <v>500</v>
      </c>
      <c r="AQ15" s="507"/>
      <c r="AR15" s="96" t="s">
        <v>90</v>
      </c>
      <c r="AS15" s="97"/>
      <c r="AT15" s="97" t="s">
        <v>71</v>
      </c>
      <c r="AU15" s="99"/>
      <c r="AV15" s="235">
        <v>600</v>
      </c>
      <c r="AW15" s="235"/>
      <c r="AX15" s="96" t="s">
        <v>90</v>
      </c>
      <c r="AY15" s="96"/>
      <c r="AZ15" s="96"/>
      <c r="BA15" s="47"/>
      <c r="BB15" s="11"/>
      <c r="BC15" s="11"/>
      <c r="BD15" s="11"/>
      <c r="BE15" s="283"/>
      <c r="BF15" s="284"/>
      <c r="BG15" s="284"/>
      <c r="BH15" s="284"/>
      <c r="BI15" s="284"/>
      <c r="BJ15" s="284"/>
      <c r="BK15" s="284"/>
      <c r="BL15" s="284"/>
      <c r="BM15" s="284"/>
      <c r="BN15" s="284"/>
      <c r="BO15" s="284"/>
      <c r="BP15" s="284"/>
      <c r="BQ15" s="284"/>
      <c r="BR15" s="284"/>
      <c r="BS15" s="284"/>
      <c r="BT15" s="284"/>
      <c r="BU15" s="285"/>
    </row>
    <row r="16" spans="1:73" ht="27" customHeight="1" x14ac:dyDescent="0.45">
      <c r="A16" s="129" t="s">
        <v>73</v>
      </c>
      <c r="B16" s="130"/>
      <c r="C16" s="130"/>
      <c r="D16" s="131"/>
      <c r="E16" s="362" t="s">
        <v>92</v>
      </c>
      <c r="F16" s="363"/>
      <c r="G16" s="363"/>
      <c r="H16" s="363"/>
      <c r="I16" s="363"/>
      <c r="J16" s="363"/>
      <c r="K16" s="363"/>
      <c r="L16" s="363"/>
      <c r="M16" s="363"/>
      <c r="N16" s="363"/>
      <c r="O16" s="364"/>
      <c r="P16" s="459"/>
      <c r="Q16" s="460"/>
      <c r="R16" s="460"/>
      <c r="S16" s="461"/>
      <c r="T16" s="333"/>
      <c r="U16" s="334"/>
      <c r="V16" s="334"/>
      <c r="W16" s="334"/>
      <c r="X16" s="334"/>
      <c r="Y16" s="334"/>
      <c r="Z16" s="334"/>
      <c r="AA16" s="334"/>
      <c r="AB16" s="334"/>
      <c r="AC16" s="334"/>
      <c r="AD16" s="334"/>
      <c r="AE16" s="334"/>
      <c r="AF16" s="334"/>
      <c r="AG16" s="334"/>
      <c r="AH16" s="334"/>
      <c r="AI16" s="334"/>
      <c r="AJ16" s="335"/>
      <c r="AL16" s="50" t="s">
        <v>73</v>
      </c>
      <c r="AM16" s="51"/>
      <c r="AN16" s="51"/>
      <c r="AO16" s="52"/>
      <c r="AP16" s="508" t="s">
        <v>140</v>
      </c>
      <c r="AQ16" s="509"/>
      <c r="AR16" s="509"/>
      <c r="AS16" s="509"/>
      <c r="AT16" s="509"/>
      <c r="AU16" s="509"/>
      <c r="AV16" s="509"/>
      <c r="AW16" s="509"/>
      <c r="AX16" s="509"/>
      <c r="AY16" s="509"/>
      <c r="AZ16" s="510"/>
      <c r="BA16" s="47"/>
      <c r="BB16" s="11"/>
      <c r="BC16" s="11"/>
      <c r="BD16" s="11"/>
      <c r="BE16" s="283"/>
      <c r="BF16" s="284"/>
      <c r="BG16" s="284"/>
      <c r="BH16" s="284"/>
      <c r="BI16" s="284"/>
      <c r="BJ16" s="284"/>
      <c r="BK16" s="284"/>
      <c r="BL16" s="284"/>
      <c r="BM16" s="284"/>
      <c r="BN16" s="284"/>
      <c r="BO16" s="284"/>
      <c r="BP16" s="284"/>
      <c r="BQ16" s="284"/>
      <c r="BR16" s="284"/>
      <c r="BS16" s="284"/>
      <c r="BT16" s="284"/>
      <c r="BU16" s="285"/>
    </row>
    <row r="17" spans="1:73" ht="24.6" customHeight="1" x14ac:dyDescent="0.45">
      <c r="A17" s="132" t="s">
        <v>18</v>
      </c>
      <c r="B17" s="133"/>
      <c r="C17" s="133"/>
      <c r="D17" s="134"/>
      <c r="E17" s="365"/>
      <c r="F17" s="366"/>
      <c r="G17" s="366"/>
      <c r="H17" s="366"/>
      <c r="I17" s="366"/>
      <c r="J17" s="366"/>
      <c r="K17" s="366"/>
      <c r="L17" s="366"/>
      <c r="M17" s="366"/>
      <c r="N17" s="366"/>
      <c r="O17" s="367"/>
      <c r="P17" s="459"/>
      <c r="Q17" s="460"/>
      <c r="R17" s="460"/>
      <c r="S17" s="461"/>
      <c r="T17" s="333"/>
      <c r="U17" s="334"/>
      <c r="V17" s="334"/>
      <c r="W17" s="334"/>
      <c r="X17" s="334"/>
      <c r="Y17" s="334"/>
      <c r="Z17" s="334"/>
      <c r="AA17" s="334"/>
      <c r="AB17" s="334"/>
      <c r="AC17" s="334"/>
      <c r="AD17" s="334"/>
      <c r="AE17" s="334"/>
      <c r="AF17" s="334"/>
      <c r="AG17" s="334"/>
      <c r="AH17" s="334"/>
      <c r="AI17" s="334"/>
      <c r="AJ17" s="335"/>
      <c r="AL17" s="53" t="s">
        <v>18</v>
      </c>
      <c r="AM17" s="54"/>
      <c r="AN17" s="54"/>
      <c r="AO17" s="55"/>
      <c r="AP17" s="280" t="s">
        <v>153</v>
      </c>
      <c r="AQ17" s="281"/>
      <c r="AR17" s="281"/>
      <c r="AS17" s="281"/>
      <c r="AT17" s="281"/>
      <c r="AU17" s="281"/>
      <c r="AV17" s="281"/>
      <c r="AW17" s="281"/>
      <c r="AX17" s="281"/>
      <c r="AY17" s="281"/>
      <c r="AZ17" s="295"/>
      <c r="BA17" s="47"/>
      <c r="BB17" s="32"/>
      <c r="BC17" s="32"/>
      <c r="BD17" s="32"/>
      <c r="BE17" s="283"/>
      <c r="BF17" s="284"/>
      <c r="BG17" s="284"/>
      <c r="BH17" s="284"/>
      <c r="BI17" s="284"/>
      <c r="BJ17" s="284"/>
      <c r="BK17" s="284"/>
      <c r="BL17" s="284"/>
      <c r="BM17" s="284"/>
      <c r="BN17" s="284"/>
      <c r="BO17" s="284"/>
      <c r="BP17" s="284"/>
      <c r="BQ17" s="284"/>
      <c r="BR17" s="284"/>
      <c r="BS17" s="284"/>
      <c r="BT17" s="284"/>
      <c r="BU17" s="285"/>
    </row>
    <row r="18" spans="1:73" ht="24.6" customHeight="1" x14ac:dyDescent="0.45">
      <c r="A18" s="135"/>
      <c r="B18" s="136"/>
      <c r="C18" s="136"/>
      <c r="D18" s="137"/>
      <c r="E18" s="368"/>
      <c r="F18" s="369"/>
      <c r="G18" s="369"/>
      <c r="H18" s="369"/>
      <c r="I18" s="369"/>
      <c r="J18" s="369"/>
      <c r="K18" s="369"/>
      <c r="L18" s="369"/>
      <c r="M18" s="369"/>
      <c r="N18" s="369"/>
      <c r="O18" s="370"/>
      <c r="P18" s="459"/>
      <c r="Q18" s="460"/>
      <c r="R18" s="460"/>
      <c r="S18" s="461"/>
      <c r="T18" s="333"/>
      <c r="U18" s="334"/>
      <c r="V18" s="334"/>
      <c r="W18" s="334"/>
      <c r="X18" s="334"/>
      <c r="Y18" s="334"/>
      <c r="Z18" s="334"/>
      <c r="AA18" s="334"/>
      <c r="AB18" s="334"/>
      <c r="AC18" s="334"/>
      <c r="AD18" s="334"/>
      <c r="AE18" s="334"/>
      <c r="AF18" s="334"/>
      <c r="AG18" s="334"/>
      <c r="AH18" s="334"/>
      <c r="AI18" s="334"/>
      <c r="AJ18" s="335"/>
      <c r="AL18" s="56"/>
      <c r="AM18" s="57"/>
      <c r="AN18" s="57"/>
      <c r="AO18" s="58"/>
      <c r="AP18" s="511"/>
      <c r="AQ18" s="512"/>
      <c r="AR18" s="512"/>
      <c r="AS18" s="512"/>
      <c r="AT18" s="512"/>
      <c r="AU18" s="512"/>
      <c r="AV18" s="512"/>
      <c r="AW18" s="512"/>
      <c r="AX18" s="512"/>
      <c r="AY18" s="512"/>
      <c r="AZ18" s="513"/>
      <c r="BA18" s="47"/>
      <c r="BB18" s="32"/>
      <c r="BC18" s="32"/>
      <c r="BD18" s="32"/>
      <c r="BE18" s="283"/>
      <c r="BF18" s="284"/>
      <c r="BG18" s="284"/>
      <c r="BH18" s="284"/>
      <c r="BI18" s="284"/>
      <c r="BJ18" s="284"/>
      <c r="BK18" s="284"/>
      <c r="BL18" s="284"/>
      <c r="BM18" s="284"/>
      <c r="BN18" s="284"/>
      <c r="BO18" s="284"/>
      <c r="BP18" s="284"/>
      <c r="BQ18" s="284"/>
      <c r="BR18" s="284"/>
      <c r="BS18" s="284"/>
      <c r="BT18" s="284"/>
      <c r="BU18" s="285"/>
    </row>
    <row r="19" spans="1:73" ht="24.6" customHeight="1" x14ac:dyDescent="0.45">
      <c r="A19" s="424" t="s">
        <v>258</v>
      </c>
      <c r="B19" s="425"/>
      <c r="C19" s="425"/>
      <c r="D19" s="426"/>
      <c r="E19" s="179"/>
      <c r="F19" s="180"/>
      <c r="G19" s="180"/>
      <c r="H19" s="180"/>
      <c r="I19" s="180"/>
      <c r="J19" s="180"/>
      <c r="K19" s="180"/>
      <c r="L19" s="180"/>
      <c r="M19" s="180"/>
      <c r="N19" s="180"/>
      <c r="O19" s="371"/>
      <c r="P19" s="462"/>
      <c r="Q19" s="293"/>
      <c r="R19" s="293"/>
      <c r="S19" s="294"/>
      <c r="T19" s="336"/>
      <c r="U19" s="337"/>
      <c r="V19" s="337"/>
      <c r="W19" s="337"/>
      <c r="X19" s="337"/>
      <c r="Y19" s="337"/>
      <c r="Z19" s="337"/>
      <c r="AA19" s="337"/>
      <c r="AB19" s="337"/>
      <c r="AC19" s="337"/>
      <c r="AD19" s="337"/>
      <c r="AE19" s="337"/>
      <c r="AF19" s="337"/>
      <c r="AG19" s="337"/>
      <c r="AH19" s="337"/>
      <c r="AI19" s="337"/>
      <c r="AJ19" s="338"/>
      <c r="AL19" s="424" t="s">
        <v>258</v>
      </c>
      <c r="AM19" s="425"/>
      <c r="AN19" s="425"/>
      <c r="AO19" s="426"/>
      <c r="AP19" s="514" t="s">
        <v>257</v>
      </c>
      <c r="AQ19" s="515"/>
      <c r="AR19" s="515"/>
      <c r="AS19" s="515"/>
      <c r="AT19" s="515"/>
      <c r="AU19" s="515"/>
      <c r="AV19" s="515"/>
      <c r="AW19" s="515"/>
      <c r="AX19" s="515"/>
      <c r="AY19" s="515"/>
      <c r="AZ19" s="516"/>
      <c r="BA19" s="47"/>
      <c r="BB19" s="32"/>
      <c r="BC19" s="32"/>
      <c r="BD19" s="32"/>
      <c r="BE19" s="296"/>
      <c r="BF19" s="297"/>
      <c r="BG19" s="297"/>
      <c r="BH19" s="297"/>
      <c r="BI19" s="297"/>
      <c r="BJ19" s="297"/>
      <c r="BK19" s="297"/>
      <c r="BL19" s="297"/>
      <c r="BM19" s="297"/>
      <c r="BN19" s="297"/>
      <c r="BO19" s="297"/>
      <c r="BP19" s="297"/>
      <c r="BQ19" s="297"/>
      <c r="BR19" s="297"/>
      <c r="BS19" s="297"/>
      <c r="BT19" s="297"/>
      <c r="BU19" s="502"/>
    </row>
    <row r="20" spans="1:73" ht="24.6" customHeight="1" x14ac:dyDescent="0.45">
      <c r="A20" s="427"/>
      <c r="B20" s="428"/>
      <c r="C20" s="428"/>
      <c r="D20" s="429"/>
      <c r="E20" s="372"/>
      <c r="F20" s="373"/>
      <c r="G20" s="373"/>
      <c r="H20" s="373"/>
      <c r="I20" s="373"/>
      <c r="J20" s="373"/>
      <c r="K20" s="373"/>
      <c r="L20" s="373"/>
      <c r="M20" s="373"/>
      <c r="N20" s="373"/>
      <c r="O20" s="374"/>
      <c r="P20" s="480" t="s">
        <v>74</v>
      </c>
      <c r="Q20" s="290"/>
      <c r="R20" s="290"/>
      <c r="S20" s="291"/>
      <c r="T20" s="339"/>
      <c r="U20" s="340"/>
      <c r="V20" s="340"/>
      <c r="W20" s="340"/>
      <c r="X20" s="340"/>
      <c r="Y20" s="340"/>
      <c r="Z20" s="340"/>
      <c r="AA20" s="340"/>
      <c r="AB20" s="340"/>
      <c r="AC20" s="340"/>
      <c r="AD20" s="340"/>
      <c r="AE20" s="340"/>
      <c r="AF20" s="340"/>
      <c r="AG20" s="340"/>
      <c r="AH20" s="340"/>
      <c r="AI20" s="340"/>
      <c r="AJ20" s="341"/>
      <c r="AL20" s="427"/>
      <c r="AM20" s="428"/>
      <c r="AN20" s="428"/>
      <c r="AO20" s="429"/>
      <c r="AP20" s="517"/>
      <c r="AQ20" s="518"/>
      <c r="AR20" s="518"/>
      <c r="AS20" s="518"/>
      <c r="AT20" s="518"/>
      <c r="AU20" s="518"/>
      <c r="AV20" s="518"/>
      <c r="AW20" s="518"/>
      <c r="AX20" s="518"/>
      <c r="AY20" s="518"/>
      <c r="AZ20" s="519"/>
      <c r="BA20" s="60" t="s">
        <v>74</v>
      </c>
      <c r="BB20" s="61"/>
      <c r="BC20" s="61"/>
      <c r="BD20" s="62"/>
      <c r="BE20" s="237" t="s">
        <v>260</v>
      </c>
      <c r="BF20" s="238"/>
      <c r="BG20" s="238"/>
      <c r="BH20" s="238"/>
      <c r="BI20" s="238"/>
      <c r="BJ20" s="238"/>
      <c r="BK20" s="238"/>
      <c r="BL20" s="238"/>
      <c r="BM20" s="238"/>
      <c r="BN20" s="238"/>
      <c r="BO20" s="238"/>
      <c r="BP20" s="238"/>
      <c r="BQ20" s="238"/>
      <c r="BR20" s="238"/>
      <c r="BS20" s="238"/>
      <c r="BT20" s="238"/>
      <c r="BU20" s="239"/>
    </row>
    <row r="21" spans="1:73" ht="27" customHeight="1" x14ac:dyDescent="0.45">
      <c r="A21" s="138" t="s">
        <v>29</v>
      </c>
      <c r="B21" s="139"/>
      <c r="C21" s="139"/>
      <c r="D21" s="140"/>
      <c r="E21" s="355" t="s">
        <v>92</v>
      </c>
      <c r="F21" s="356"/>
      <c r="G21" s="356"/>
      <c r="H21" s="356"/>
      <c r="I21" s="356"/>
      <c r="J21" s="356"/>
      <c r="K21" s="356"/>
      <c r="L21" s="356"/>
      <c r="M21" s="356"/>
      <c r="N21" s="356"/>
      <c r="O21" s="357"/>
      <c r="P21" s="459"/>
      <c r="Q21" s="460"/>
      <c r="R21" s="460"/>
      <c r="S21" s="461"/>
      <c r="T21" s="342"/>
      <c r="U21" s="183"/>
      <c r="V21" s="183"/>
      <c r="W21" s="183"/>
      <c r="X21" s="183"/>
      <c r="Y21" s="183"/>
      <c r="Z21" s="183"/>
      <c r="AA21" s="183"/>
      <c r="AB21" s="183"/>
      <c r="AC21" s="183"/>
      <c r="AD21" s="183"/>
      <c r="AE21" s="183"/>
      <c r="AF21" s="183"/>
      <c r="AG21" s="183"/>
      <c r="AH21" s="183"/>
      <c r="AI21" s="183"/>
      <c r="AJ21" s="184"/>
      <c r="AL21" s="63" t="s">
        <v>29</v>
      </c>
      <c r="AM21" s="64"/>
      <c r="AN21" s="64"/>
      <c r="AO21" s="65"/>
      <c r="AP21" s="167" t="s">
        <v>118</v>
      </c>
      <c r="AQ21" s="168"/>
      <c r="AR21" s="168"/>
      <c r="AS21" s="168"/>
      <c r="AT21" s="168"/>
      <c r="AU21" s="168"/>
      <c r="AV21" s="168"/>
      <c r="AW21" s="168"/>
      <c r="AX21" s="168"/>
      <c r="AY21" s="168"/>
      <c r="AZ21" s="169"/>
      <c r="BA21" s="66"/>
      <c r="BB21" s="67"/>
      <c r="BC21" s="67"/>
      <c r="BD21" s="68"/>
      <c r="BE21" s="240"/>
      <c r="BF21" s="241"/>
      <c r="BG21" s="241"/>
      <c r="BH21" s="241"/>
      <c r="BI21" s="241"/>
      <c r="BJ21" s="241"/>
      <c r="BK21" s="241"/>
      <c r="BL21" s="241"/>
      <c r="BM21" s="241"/>
      <c r="BN21" s="241"/>
      <c r="BO21" s="241"/>
      <c r="BP21" s="241"/>
      <c r="BQ21" s="241"/>
      <c r="BR21" s="241"/>
      <c r="BS21" s="241"/>
      <c r="BT21" s="241"/>
      <c r="BU21" s="242"/>
    </row>
    <row r="22" spans="1:73" ht="27" customHeight="1" x14ac:dyDescent="0.45">
      <c r="A22" s="413" t="s">
        <v>23</v>
      </c>
      <c r="B22" s="414"/>
      <c r="C22" s="414"/>
      <c r="D22" s="415"/>
      <c r="E22" s="422" t="s">
        <v>92</v>
      </c>
      <c r="F22" s="423"/>
      <c r="G22" s="423"/>
      <c r="H22" s="423"/>
      <c r="I22" s="116" t="str">
        <f>IF(E22="有","（定年","")</f>
        <v/>
      </c>
      <c r="J22" s="116"/>
      <c r="K22" s="377"/>
      <c r="L22" s="377"/>
      <c r="M22" s="116" t="str">
        <f>IF(E22="有","歳）","")</f>
        <v/>
      </c>
      <c r="N22" s="116"/>
      <c r="O22" s="117"/>
      <c r="P22" s="459"/>
      <c r="Q22" s="460"/>
      <c r="R22" s="460"/>
      <c r="S22" s="461"/>
      <c r="T22" s="342"/>
      <c r="U22" s="183"/>
      <c r="V22" s="183"/>
      <c r="W22" s="183"/>
      <c r="X22" s="183"/>
      <c r="Y22" s="183"/>
      <c r="Z22" s="183"/>
      <c r="AA22" s="183"/>
      <c r="AB22" s="183"/>
      <c r="AC22" s="183"/>
      <c r="AD22" s="183"/>
      <c r="AE22" s="183"/>
      <c r="AF22" s="183"/>
      <c r="AG22" s="183"/>
      <c r="AH22" s="183"/>
      <c r="AI22" s="183"/>
      <c r="AJ22" s="184"/>
      <c r="AL22" s="490" t="s">
        <v>23</v>
      </c>
      <c r="AM22" s="491"/>
      <c r="AN22" s="491"/>
      <c r="AO22" s="492"/>
      <c r="AP22" s="493" t="s">
        <v>118</v>
      </c>
      <c r="AQ22" s="494"/>
      <c r="AR22" s="494"/>
      <c r="AS22" s="494"/>
      <c r="AT22" s="100" t="str">
        <f>IF(AP22="有","（定年","")</f>
        <v>（定年</v>
      </c>
      <c r="AU22" s="100"/>
      <c r="AV22" s="495">
        <v>60</v>
      </c>
      <c r="AW22" s="495"/>
      <c r="AX22" s="100" t="str">
        <f>IF(AP22="有","歳）","")</f>
        <v>歳）</v>
      </c>
      <c r="AY22" s="100"/>
      <c r="AZ22" s="101"/>
      <c r="BA22" s="66"/>
      <c r="BB22" s="67"/>
      <c r="BC22" s="67"/>
      <c r="BD22" s="68"/>
      <c r="BE22" s="240"/>
      <c r="BF22" s="241"/>
      <c r="BG22" s="241"/>
      <c r="BH22" s="241"/>
      <c r="BI22" s="241"/>
      <c r="BJ22" s="241"/>
      <c r="BK22" s="241"/>
      <c r="BL22" s="241"/>
      <c r="BM22" s="241"/>
      <c r="BN22" s="241"/>
      <c r="BO22" s="241"/>
      <c r="BP22" s="241"/>
      <c r="BQ22" s="241"/>
      <c r="BR22" s="241"/>
      <c r="BS22" s="241"/>
      <c r="BT22" s="241"/>
      <c r="BU22" s="242"/>
    </row>
    <row r="23" spans="1:73" ht="27" customHeight="1" x14ac:dyDescent="0.45">
      <c r="A23" s="416" t="s">
        <v>75</v>
      </c>
      <c r="B23" s="417"/>
      <c r="C23" s="417"/>
      <c r="D23" s="418"/>
      <c r="E23" s="422" t="s">
        <v>92</v>
      </c>
      <c r="F23" s="423"/>
      <c r="G23" s="423"/>
      <c r="H23" s="423"/>
      <c r="I23" s="116" t="str">
        <f>IF(OR(E23="再雇用制度",E23="勤務延長制度"),"（定年後","")</f>
        <v/>
      </c>
      <c r="J23" s="116"/>
      <c r="K23" s="377"/>
      <c r="L23" s="377"/>
      <c r="M23" s="116" t="str">
        <f>IF(OR(E23="再雇用制度",E23="勤務延長制度"),"歳まで）","")</f>
        <v/>
      </c>
      <c r="N23" s="116"/>
      <c r="O23" s="117"/>
      <c r="P23" s="481"/>
      <c r="Q23" s="482"/>
      <c r="R23" s="482"/>
      <c r="S23" s="483"/>
      <c r="T23" s="342"/>
      <c r="U23" s="183"/>
      <c r="V23" s="183"/>
      <c r="W23" s="183"/>
      <c r="X23" s="183"/>
      <c r="Y23" s="183"/>
      <c r="Z23" s="183"/>
      <c r="AA23" s="183"/>
      <c r="AB23" s="183"/>
      <c r="AC23" s="183"/>
      <c r="AD23" s="183"/>
      <c r="AE23" s="183"/>
      <c r="AF23" s="183"/>
      <c r="AG23" s="183"/>
      <c r="AH23" s="183"/>
      <c r="AI23" s="183"/>
      <c r="AJ23" s="184"/>
      <c r="AL23" s="164" t="s">
        <v>75</v>
      </c>
      <c r="AM23" s="165"/>
      <c r="AN23" s="165"/>
      <c r="AO23" s="166"/>
      <c r="AP23" s="493" t="s">
        <v>144</v>
      </c>
      <c r="AQ23" s="494"/>
      <c r="AR23" s="494"/>
      <c r="AS23" s="494"/>
      <c r="AT23" s="100" t="str">
        <f>IF(OR(AP23="再雇用制度",AP23="勤務延長制度"),"（定年後","")</f>
        <v>（定年後</v>
      </c>
      <c r="AU23" s="100"/>
      <c r="AV23" s="495">
        <v>65</v>
      </c>
      <c r="AW23" s="495"/>
      <c r="AX23" s="100" t="str">
        <f>IF(OR(AP23="再雇用制度",AP23="勤務延長制度"),"歳まで）","")</f>
        <v>歳まで）</v>
      </c>
      <c r="AY23" s="100"/>
      <c r="AZ23" s="101"/>
      <c r="BA23" s="69"/>
      <c r="BB23" s="70"/>
      <c r="BC23" s="70"/>
      <c r="BD23" s="71"/>
      <c r="BE23" s="240"/>
      <c r="BF23" s="241"/>
      <c r="BG23" s="241"/>
      <c r="BH23" s="241"/>
      <c r="BI23" s="241"/>
      <c r="BJ23" s="241"/>
      <c r="BK23" s="241"/>
      <c r="BL23" s="241"/>
      <c r="BM23" s="241"/>
      <c r="BN23" s="241"/>
      <c r="BO23" s="241"/>
      <c r="BP23" s="241"/>
      <c r="BQ23" s="241"/>
      <c r="BR23" s="241"/>
      <c r="BS23" s="241"/>
      <c r="BT23" s="241"/>
      <c r="BU23" s="242"/>
    </row>
    <row r="24" spans="1:73" ht="27" customHeight="1" x14ac:dyDescent="0.45">
      <c r="A24" s="416" t="s">
        <v>76</v>
      </c>
      <c r="B24" s="417"/>
      <c r="C24" s="417"/>
      <c r="D24" s="418"/>
      <c r="E24" s="355"/>
      <c r="F24" s="356"/>
      <c r="G24" s="356"/>
      <c r="H24" s="356"/>
      <c r="I24" s="356"/>
      <c r="J24" s="356"/>
      <c r="K24" s="356"/>
      <c r="L24" s="356"/>
      <c r="M24" s="356"/>
      <c r="N24" s="356"/>
      <c r="O24" s="357"/>
      <c r="P24" s="72" t="s">
        <v>174</v>
      </c>
      <c r="Q24" s="152"/>
      <c r="R24" s="152"/>
      <c r="S24" s="152"/>
      <c r="T24" s="343"/>
      <c r="U24" s="344"/>
      <c r="V24" s="344"/>
      <c r="W24" s="344"/>
      <c r="X24" s="344"/>
      <c r="Y24" s="344"/>
      <c r="Z24" s="344"/>
      <c r="AA24" s="344"/>
      <c r="AB24" s="344"/>
      <c r="AC24" s="344"/>
      <c r="AD24" s="344"/>
      <c r="AE24" s="344"/>
      <c r="AF24" s="344"/>
      <c r="AG24" s="344"/>
      <c r="AH24" s="344"/>
      <c r="AI24" s="344"/>
      <c r="AJ24" s="345"/>
      <c r="AL24" s="164" t="s">
        <v>76</v>
      </c>
      <c r="AM24" s="165"/>
      <c r="AN24" s="165"/>
      <c r="AO24" s="166"/>
      <c r="AP24" s="167" t="s">
        <v>154</v>
      </c>
      <c r="AQ24" s="168"/>
      <c r="AR24" s="168"/>
      <c r="AS24" s="168"/>
      <c r="AT24" s="168"/>
      <c r="AU24" s="168"/>
      <c r="AV24" s="168"/>
      <c r="AW24" s="168"/>
      <c r="AX24" s="168"/>
      <c r="AY24" s="168"/>
      <c r="AZ24" s="169"/>
      <c r="BA24" s="72" t="s">
        <v>174</v>
      </c>
      <c r="BB24" s="59"/>
      <c r="BC24" s="59"/>
      <c r="BD24" s="59"/>
      <c r="BE24" s="225" t="s">
        <v>165</v>
      </c>
      <c r="BF24" s="226"/>
      <c r="BG24" s="226"/>
      <c r="BH24" s="226"/>
      <c r="BI24" s="226"/>
      <c r="BJ24" s="226"/>
      <c r="BK24" s="226"/>
      <c r="BL24" s="226"/>
      <c r="BM24" s="226"/>
      <c r="BN24" s="226"/>
      <c r="BO24" s="226"/>
      <c r="BP24" s="226"/>
      <c r="BQ24" s="226"/>
      <c r="BR24" s="226"/>
      <c r="BS24" s="226"/>
      <c r="BT24" s="226"/>
      <c r="BU24" s="227"/>
    </row>
    <row r="25" spans="1:73" ht="27" customHeight="1" x14ac:dyDescent="0.45">
      <c r="A25" s="419" t="s">
        <v>77</v>
      </c>
      <c r="B25" s="420"/>
      <c r="C25" s="420"/>
      <c r="D25" s="421"/>
      <c r="E25" s="355" t="s">
        <v>92</v>
      </c>
      <c r="F25" s="356"/>
      <c r="G25" s="356"/>
      <c r="H25" s="356"/>
      <c r="I25" s="356"/>
      <c r="J25" s="356"/>
      <c r="K25" s="356"/>
      <c r="L25" s="356"/>
      <c r="M25" s="356"/>
      <c r="N25" s="356"/>
      <c r="O25" s="357"/>
      <c r="P25" s="150"/>
      <c r="Q25" s="151"/>
      <c r="R25" s="151"/>
      <c r="S25" s="151"/>
      <c r="T25" s="346"/>
      <c r="U25" s="347"/>
      <c r="V25" s="347"/>
      <c r="W25" s="347"/>
      <c r="X25" s="347"/>
      <c r="Y25" s="347"/>
      <c r="Z25" s="347"/>
      <c r="AA25" s="347"/>
      <c r="AB25" s="347"/>
      <c r="AC25" s="347"/>
      <c r="AD25" s="347"/>
      <c r="AE25" s="347"/>
      <c r="AF25" s="347"/>
      <c r="AG25" s="347"/>
      <c r="AH25" s="347"/>
      <c r="AI25" s="347"/>
      <c r="AJ25" s="348"/>
      <c r="AL25" s="170" t="s">
        <v>77</v>
      </c>
      <c r="AM25" s="171"/>
      <c r="AN25" s="171"/>
      <c r="AO25" s="172"/>
      <c r="AP25" s="167" t="s">
        <v>122</v>
      </c>
      <c r="AQ25" s="168"/>
      <c r="AR25" s="168"/>
      <c r="AS25" s="168"/>
      <c r="AT25" s="168"/>
      <c r="AU25" s="168"/>
      <c r="AV25" s="168"/>
      <c r="AW25" s="168"/>
      <c r="AX25" s="168"/>
      <c r="AY25" s="168"/>
      <c r="AZ25" s="169"/>
      <c r="BA25" s="47"/>
      <c r="BB25" s="32"/>
      <c r="BC25" s="32"/>
      <c r="BD25" s="32"/>
      <c r="BE25" s="228"/>
      <c r="BF25" s="229"/>
      <c r="BG25" s="229"/>
      <c r="BH25" s="229"/>
      <c r="BI25" s="229"/>
      <c r="BJ25" s="229"/>
      <c r="BK25" s="229"/>
      <c r="BL25" s="229"/>
      <c r="BM25" s="229"/>
      <c r="BN25" s="229"/>
      <c r="BO25" s="229"/>
      <c r="BP25" s="229"/>
      <c r="BQ25" s="229"/>
      <c r="BR25" s="229"/>
      <c r="BS25" s="229"/>
      <c r="BT25" s="229"/>
      <c r="BU25" s="230"/>
    </row>
    <row r="26" spans="1:73" ht="27" customHeight="1" x14ac:dyDescent="0.45">
      <c r="A26" s="419" t="s">
        <v>27</v>
      </c>
      <c r="B26" s="420"/>
      <c r="C26" s="420"/>
      <c r="D26" s="421"/>
      <c r="E26" s="355" t="s">
        <v>92</v>
      </c>
      <c r="F26" s="356"/>
      <c r="G26" s="356"/>
      <c r="H26" s="356"/>
      <c r="I26" s="356"/>
      <c r="J26" s="356"/>
      <c r="K26" s="356"/>
      <c r="L26" s="356"/>
      <c r="M26" s="356"/>
      <c r="N26" s="356"/>
      <c r="O26" s="357"/>
      <c r="P26" s="150"/>
      <c r="Q26" s="151"/>
      <c r="R26" s="151"/>
      <c r="S26" s="151"/>
      <c r="T26" s="346"/>
      <c r="U26" s="347"/>
      <c r="V26" s="347"/>
      <c r="W26" s="347"/>
      <c r="X26" s="347"/>
      <c r="Y26" s="347"/>
      <c r="Z26" s="347"/>
      <c r="AA26" s="347"/>
      <c r="AB26" s="347"/>
      <c r="AC26" s="347"/>
      <c r="AD26" s="347"/>
      <c r="AE26" s="347"/>
      <c r="AF26" s="347"/>
      <c r="AG26" s="347"/>
      <c r="AH26" s="347"/>
      <c r="AI26" s="347"/>
      <c r="AJ26" s="348"/>
      <c r="AL26" s="170" t="s">
        <v>27</v>
      </c>
      <c r="AM26" s="171"/>
      <c r="AN26" s="171"/>
      <c r="AO26" s="172"/>
      <c r="AP26" s="167" t="s">
        <v>122</v>
      </c>
      <c r="AQ26" s="168"/>
      <c r="AR26" s="168"/>
      <c r="AS26" s="168"/>
      <c r="AT26" s="168"/>
      <c r="AU26" s="168"/>
      <c r="AV26" s="168"/>
      <c r="AW26" s="168"/>
      <c r="AX26" s="168"/>
      <c r="AY26" s="168"/>
      <c r="AZ26" s="169"/>
      <c r="BA26" s="47"/>
      <c r="BB26" s="32"/>
      <c r="BC26" s="32"/>
      <c r="BD26" s="32"/>
      <c r="BE26" s="228"/>
      <c r="BF26" s="229"/>
      <c r="BG26" s="229"/>
      <c r="BH26" s="229"/>
      <c r="BI26" s="229"/>
      <c r="BJ26" s="229"/>
      <c r="BK26" s="229"/>
      <c r="BL26" s="229"/>
      <c r="BM26" s="229"/>
      <c r="BN26" s="229"/>
      <c r="BO26" s="229"/>
      <c r="BP26" s="229"/>
      <c r="BQ26" s="229"/>
      <c r="BR26" s="229"/>
      <c r="BS26" s="229"/>
      <c r="BT26" s="229"/>
      <c r="BU26" s="230"/>
    </row>
    <row r="27" spans="1:73" ht="27" customHeight="1" x14ac:dyDescent="0.45">
      <c r="A27" s="474"/>
      <c r="B27" s="475"/>
      <c r="C27" s="475"/>
      <c r="D27" s="476"/>
      <c r="E27" s="358"/>
      <c r="F27" s="359"/>
      <c r="G27" s="359"/>
      <c r="H27" s="359"/>
      <c r="I27" s="359"/>
      <c r="J27" s="359"/>
      <c r="K27" s="359"/>
      <c r="L27" s="359"/>
      <c r="M27" s="359"/>
      <c r="N27" s="359"/>
      <c r="O27" s="360"/>
      <c r="P27" s="150"/>
      <c r="Q27" s="151"/>
      <c r="R27" s="151"/>
      <c r="S27" s="151"/>
      <c r="T27" s="349"/>
      <c r="U27" s="350"/>
      <c r="V27" s="350"/>
      <c r="W27" s="350"/>
      <c r="X27" s="350"/>
      <c r="Y27" s="350"/>
      <c r="Z27" s="350"/>
      <c r="AA27" s="350"/>
      <c r="AB27" s="350"/>
      <c r="AC27" s="350"/>
      <c r="AD27" s="350"/>
      <c r="AE27" s="350"/>
      <c r="AF27" s="350"/>
      <c r="AG27" s="350"/>
      <c r="AH27" s="350"/>
      <c r="AI27" s="350"/>
      <c r="AJ27" s="351"/>
      <c r="AL27" s="173"/>
      <c r="AM27" s="174"/>
      <c r="AN27" s="174"/>
      <c r="AO27" s="175"/>
      <c r="AP27" s="176"/>
      <c r="AQ27" s="177"/>
      <c r="AR27" s="177"/>
      <c r="AS27" s="177"/>
      <c r="AT27" s="177"/>
      <c r="AU27" s="177"/>
      <c r="AV27" s="177"/>
      <c r="AW27" s="177"/>
      <c r="AX27" s="177"/>
      <c r="AY27" s="177"/>
      <c r="AZ27" s="178"/>
      <c r="BA27" s="47"/>
      <c r="BB27" s="32"/>
      <c r="BC27" s="32"/>
      <c r="BD27" s="32"/>
      <c r="BE27" s="231"/>
      <c r="BF27" s="232"/>
      <c r="BG27" s="232"/>
      <c r="BH27" s="232"/>
      <c r="BI27" s="232"/>
      <c r="BJ27" s="232"/>
      <c r="BK27" s="232"/>
      <c r="BL27" s="232"/>
      <c r="BM27" s="232"/>
      <c r="BN27" s="232"/>
      <c r="BO27" s="232"/>
      <c r="BP27" s="232"/>
      <c r="BQ27" s="232"/>
      <c r="BR27" s="232"/>
      <c r="BS27" s="232"/>
      <c r="BT27" s="232"/>
      <c r="BU27" s="233"/>
    </row>
    <row r="28" spans="1:73" ht="27" customHeight="1" x14ac:dyDescent="0.45">
      <c r="A28" s="416" t="s">
        <v>78</v>
      </c>
      <c r="B28" s="417"/>
      <c r="C28" s="417"/>
      <c r="D28" s="418"/>
      <c r="E28" s="355" t="s">
        <v>92</v>
      </c>
      <c r="F28" s="356"/>
      <c r="G28" s="356"/>
      <c r="H28" s="356"/>
      <c r="I28" s="356"/>
      <c r="J28" s="356"/>
      <c r="K28" s="356"/>
      <c r="L28" s="356"/>
      <c r="M28" s="356"/>
      <c r="N28" s="356"/>
      <c r="O28" s="357"/>
      <c r="P28" s="456" t="s">
        <v>256</v>
      </c>
      <c r="Q28" s="457"/>
      <c r="R28" s="457"/>
      <c r="S28" s="458"/>
      <c r="T28" s="463"/>
      <c r="U28" s="180"/>
      <c r="V28" s="180"/>
      <c r="W28" s="180"/>
      <c r="X28" s="180"/>
      <c r="Y28" s="180"/>
      <c r="Z28" s="180"/>
      <c r="AA28" s="180"/>
      <c r="AB28" s="180"/>
      <c r="AC28" s="180"/>
      <c r="AD28" s="180"/>
      <c r="AE28" s="180"/>
      <c r="AF28" s="180"/>
      <c r="AG28" s="180"/>
      <c r="AH28" s="180"/>
      <c r="AI28" s="180"/>
      <c r="AJ28" s="181"/>
      <c r="AL28" s="164" t="s">
        <v>78</v>
      </c>
      <c r="AM28" s="165"/>
      <c r="AN28" s="165"/>
      <c r="AO28" s="166"/>
      <c r="AP28" s="167" t="s">
        <v>133</v>
      </c>
      <c r="AQ28" s="168"/>
      <c r="AR28" s="168"/>
      <c r="AS28" s="168"/>
      <c r="AT28" s="168"/>
      <c r="AU28" s="168"/>
      <c r="AV28" s="168"/>
      <c r="AW28" s="168"/>
      <c r="AX28" s="168"/>
      <c r="AY28" s="168"/>
      <c r="AZ28" s="169"/>
      <c r="BA28" s="188" t="s">
        <v>175</v>
      </c>
      <c r="BB28" s="189"/>
      <c r="BC28" s="189"/>
      <c r="BD28" s="189"/>
      <c r="BE28" s="179" t="s">
        <v>255</v>
      </c>
      <c r="BF28" s="180"/>
      <c r="BG28" s="180"/>
      <c r="BH28" s="180"/>
      <c r="BI28" s="180"/>
      <c r="BJ28" s="180"/>
      <c r="BK28" s="180"/>
      <c r="BL28" s="180"/>
      <c r="BM28" s="180"/>
      <c r="BN28" s="180"/>
      <c r="BO28" s="180"/>
      <c r="BP28" s="180"/>
      <c r="BQ28" s="180"/>
      <c r="BR28" s="180"/>
      <c r="BS28" s="180"/>
      <c r="BT28" s="180"/>
      <c r="BU28" s="181"/>
    </row>
    <row r="29" spans="1:73" ht="27" customHeight="1" x14ac:dyDescent="0.45">
      <c r="A29" s="416" t="s">
        <v>79</v>
      </c>
      <c r="B29" s="417"/>
      <c r="C29" s="417"/>
      <c r="D29" s="418"/>
      <c r="E29" s="355" t="s">
        <v>227</v>
      </c>
      <c r="F29" s="356"/>
      <c r="G29" s="356"/>
      <c r="H29" s="356"/>
      <c r="I29" s="356"/>
      <c r="J29" s="356"/>
      <c r="K29" s="356"/>
      <c r="L29" s="356"/>
      <c r="M29" s="356"/>
      <c r="N29" s="356"/>
      <c r="O29" s="357"/>
      <c r="P29" s="459"/>
      <c r="Q29" s="460"/>
      <c r="R29" s="460"/>
      <c r="S29" s="461"/>
      <c r="T29" s="342"/>
      <c r="U29" s="183"/>
      <c r="V29" s="183"/>
      <c r="W29" s="183"/>
      <c r="X29" s="183"/>
      <c r="Y29" s="183"/>
      <c r="Z29" s="183"/>
      <c r="AA29" s="183"/>
      <c r="AB29" s="183"/>
      <c r="AC29" s="183"/>
      <c r="AD29" s="183"/>
      <c r="AE29" s="183"/>
      <c r="AF29" s="183"/>
      <c r="AG29" s="183"/>
      <c r="AH29" s="183"/>
      <c r="AI29" s="183"/>
      <c r="AJ29" s="184"/>
      <c r="AL29" s="164" t="s">
        <v>79</v>
      </c>
      <c r="AM29" s="165"/>
      <c r="AN29" s="165"/>
      <c r="AO29" s="166"/>
      <c r="AP29" s="167" t="s">
        <v>155</v>
      </c>
      <c r="AQ29" s="168"/>
      <c r="AR29" s="168"/>
      <c r="AS29" s="168"/>
      <c r="AT29" s="168"/>
      <c r="AU29" s="168"/>
      <c r="AV29" s="168"/>
      <c r="AW29" s="168"/>
      <c r="AX29" s="168"/>
      <c r="AY29" s="168"/>
      <c r="AZ29" s="169"/>
      <c r="BA29" s="190"/>
      <c r="BB29" s="191"/>
      <c r="BC29" s="191"/>
      <c r="BD29" s="191"/>
      <c r="BE29" s="182"/>
      <c r="BF29" s="183"/>
      <c r="BG29" s="183"/>
      <c r="BH29" s="183"/>
      <c r="BI29" s="183"/>
      <c r="BJ29" s="183"/>
      <c r="BK29" s="183"/>
      <c r="BL29" s="183"/>
      <c r="BM29" s="183"/>
      <c r="BN29" s="183"/>
      <c r="BO29" s="183"/>
      <c r="BP29" s="183"/>
      <c r="BQ29" s="183"/>
      <c r="BR29" s="183"/>
      <c r="BS29" s="183"/>
      <c r="BT29" s="183"/>
      <c r="BU29" s="184"/>
    </row>
    <row r="30" spans="1:73" ht="27" customHeight="1" x14ac:dyDescent="0.45">
      <c r="A30" s="430" t="s">
        <v>80</v>
      </c>
      <c r="B30" s="431"/>
      <c r="C30" s="431"/>
      <c r="D30" s="432"/>
      <c r="E30" s="436"/>
      <c r="F30" s="437"/>
      <c r="G30" s="437"/>
      <c r="H30" s="437"/>
      <c r="I30" s="437"/>
      <c r="J30" s="437"/>
      <c r="K30" s="437"/>
      <c r="L30" s="437"/>
      <c r="M30" s="437"/>
      <c r="N30" s="437"/>
      <c r="O30" s="438"/>
      <c r="P30" s="462"/>
      <c r="Q30" s="293"/>
      <c r="R30" s="293"/>
      <c r="S30" s="294"/>
      <c r="T30" s="464"/>
      <c r="U30" s="186"/>
      <c r="V30" s="186"/>
      <c r="W30" s="186"/>
      <c r="X30" s="186"/>
      <c r="Y30" s="186"/>
      <c r="Z30" s="186"/>
      <c r="AA30" s="186"/>
      <c r="AB30" s="186"/>
      <c r="AC30" s="186"/>
      <c r="AD30" s="186"/>
      <c r="AE30" s="186"/>
      <c r="AF30" s="186"/>
      <c r="AG30" s="186"/>
      <c r="AH30" s="186"/>
      <c r="AI30" s="186"/>
      <c r="AJ30" s="187"/>
      <c r="AL30" s="192" t="s">
        <v>80</v>
      </c>
      <c r="AM30" s="193"/>
      <c r="AN30" s="193"/>
      <c r="AO30" s="194"/>
      <c r="AP30" s="195" t="s">
        <v>156</v>
      </c>
      <c r="AQ30" s="196"/>
      <c r="AR30" s="196"/>
      <c r="AS30" s="196"/>
      <c r="AT30" s="196"/>
      <c r="AU30" s="196"/>
      <c r="AV30" s="196"/>
      <c r="AW30" s="196"/>
      <c r="AX30" s="196"/>
      <c r="AY30" s="196"/>
      <c r="AZ30" s="197"/>
      <c r="BA30" s="47"/>
      <c r="BB30" s="32"/>
      <c r="BC30" s="32"/>
      <c r="BD30" s="32"/>
      <c r="BE30" s="185"/>
      <c r="BF30" s="186"/>
      <c r="BG30" s="186"/>
      <c r="BH30" s="186"/>
      <c r="BI30" s="186"/>
      <c r="BJ30" s="186"/>
      <c r="BK30" s="186"/>
      <c r="BL30" s="186"/>
      <c r="BM30" s="186"/>
      <c r="BN30" s="186"/>
      <c r="BO30" s="186"/>
      <c r="BP30" s="186"/>
      <c r="BQ30" s="186"/>
      <c r="BR30" s="186"/>
      <c r="BS30" s="186"/>
      <c r="BT30" s="186"/>
      <c r="BU30" s="187"/>
    </row>
    <row r="31" spans="1:73" ht="27" customHeight="1" x14ac:dyDescent="0.45">
      <c r="A31" s="141"/>
      <c r="B31" s="142"/>
      <c r="C31" s="142"/>
      <c r="D31" s="143"/>
      <c r="E31" s="439"/>
      <c r="F31" s="440"/>
      <c r="G31" s="440"/>
      <c r="H31" s="440"/>
      <c r="I31" s="440"/>
      <c r="J31" s="440"/>
      <c r="K31" s="440"/>
      <c r="L31" s="440"/>
      <c r="M31" s="440"/>
      <c r="N31" s="440"/>
      <c r="O31" s="441"/>
      <c r="P31" s="480" t="s">
        <v>251</v>
      </c>
      <c r="Q31" s="290"/>
      <c r="R31" s="290"/>
      <c r="S31" s="487"/>
      <c r="T31" s="264" t="s">
        <v>227</v>
      </c>
      <c r="U31" s="265"/>
      <c r="V31" s="265"/>
      <c r="W31" s="265"/>
      <c r="X31" s="265"/>
      <c r="Y31" s="265"/>
      <c r="Z31" s="265"/>
      <c r="AA31" s="265"/>
      <c r="AB31" s="265"/>
      <c r="AC31" s="265"/>
      <c r="AD31" s="265"/>
      <c r="AE31" s="265"/>
      <c r="AF31" s="265"/>
      <c r="AG31" s="265"/>
      <c r="AH31" s="265"/>
      <c r="AI31" s="265"/>
      <c r="AJ31" s="266"/>
      <c r="AL31" s="73"/>
      <c r="AM31" s="32"/>
      <c r="AN31" s="32"/>
      <c r="AO31" s="74"/>
      <c r="AP31" s="198"/>
      <c r="AQ31" s="199"/>
      <c r="AR31" s="199"/>
      <c r="AS31" s="199"/>
      <c r="AT31" s="199"/>
      <c r="AU31" s="199"/>
      <c r="AV31" s="199"/>
      <c r="AW31" s="199"/>
      <c r="AX31" s="199"/>
      <c r="AY31" s="199"/>
      <c r="AZ31" s="200"/>
      <c r="BA31" s="255" t="s">
        <v>251</v>
      </c>
      <c r="BB31" s="256"/>
      <c r="BC31" s="256"/>
      <c r="BD31" s="257"/>
      <c r="BE31" s="264" t="s">
        <v>242</v>
      </c>
      <c r="BF31" s="265"/>
      <c r="BG31" s="265"/>
      <c r="BH31" s="265"/>
      <c r="BI31" s="265"/>
      <c r="BJ31" s="265"/>
      <c r="BK31" s="265"/>
      <c r="BL31" s="265"/>
      <c r="BM31" s="265"/>
      <c r="BN31" s="265"/>
      <c r="BO31" s="265"/>
      <c r="BP31" s="265"/>
      <c r="BQ31" s="265"/>
      <c r="BR31" s="265"/>
      <c r="BS31" s="265"/>
      <c r="BT31" s="265"/>
      <c r="BU31" s="266"/>
    </row>
    <row r="32" spans="1:73" ht="27" customHeight="1" x14ac:dyDescent="0.45">
      <c r="A32" s="144"/>
      <c r="B32" s="145"/>
      <c r="C32" s="145"/>
      <c r="D32" s="145"/>
      <c r="E32" s="442"/>
      <c r="F32" s="443"/>
      <c r="G32" s="443"/>
      <c r="H32" s="443"/>
      <c r="I32" s="443"/>
      <c r="J32" s="443"/>
      <c r="K32" s="443"/>
      <c r="L32" s="443"/>
      <c r="M32" s="443"/>
      <c r="N32" s="443"/>
      <c r="O32" s="444"/>
      <c r="P32" s="459"/>
      <c r="Q32" s="460"/>
      <c r="R32" s="460"/>
      <c r="S32" s="488"/>
      <c r="T32" s="267" t="str">
        <f>IF(VLOOKUP(T31,プルダウンより選択!AF:AH,2,FALSE)="","",VLOOKUP(T31,プルダウンより選択!AF:AH,2,FALSE))</f>
        <v/>
      </c>
      <c r="U32" s="268"/>
      <c r="V32" s="268"/>
      <c r="W32" s="268"/>
      <c r="X32" s="268"/>
      <c r="Y32" s="268"/>
      <c r="Z32" s="268"/>
      <c r="AA32" s="268"/>
      <c r="AB32" s="268"/>
      <c r="AC32" s="268"/>
      <c r="AD32" s="268"/>
      <c r="AE32" s="268"/>
      <c r="AF32" s="268"/>
      <c r="AG32" s="268"/>
      <c r="AH32" s="268"/>
      <c r="AI32" s="268"/>
      <c r="AJ32" s="269"/>
      <c r="AL32" s="75"/>
      <c r="AM32" s="76"/>
      <c r="AN32" s="76"/>
      <c r="AO32" s="76"/>
      <c r="AP32" s="201"/>
      <c r="AQ32" s="202"/>
      <c r="AR32" s="202"/>
      <c r="AS32" s="202"/>
      <c r="AT32" s="202"/>
      <c r="AU32" s="202"/>
      <c r="AV32" s="202"/>
      <c r="AW32" s="202"/>
      <c r="AX32" s="202"/>
      <c r="AY32" s="202"/>
      <c r="AZ32" s="203"/>
      <c r="BA32" s="258"/>
      <c r="BB32" s="259"/>
      <c r="BC32" s="259"/>
      <c r="BD32" s="260"/>
      <c r="BE32" s="267" t="str">
        <f>IF(VLOOKUP(BE31,プルダウンより選択!AF:AH,2,FALSE)="","",VLOOKUP(BE31,プルダウンより選択!AF:AH,2,FALSE))</f>
        <v>支給有／固定残業代として支給</v>
      </c>
      <c r="BF32" s="268"/>
      <c r="BG32" s="268"/>
      <c r="BH32" s="268"/>
      <c r="BI32" s="268"/>
      <c r="BJ32" s="268"/>
      <c r="BK32" s="268"/>
      <c r="BL32" s="268"/>
      <c r="BM32" s="268"/>
      <c r="BN32" s="268"/>
      <c r="BO32" s="268"/>
      <c r="BP32" s="268"/>
      <c r="BQ32" s="268"/>
      <c r="BR32" s="268"/>
      <c r="BS32" s="268"/>
      <c r="BT32" s="268"/>
      <c r="BU32" s="269"/>
    </row>
    <row r="33" spans="1:73" ht="27" customHeight="1" x14ac:dyDescent="0.45">
      <c r="A33" s="433" t="s">
        <v>81</v>
      </c>
      <c r="B33" s="434"/>
      <c r="C33" s="434"/>
      <c r="D33" s="435"/>
      <c r="E33" s="445" t="s">
        <v>92</v>
      </c>
      <c r="F33" s="361"/>
      <c r="G33" s="361"/>
      <c r="H33" s="361"/>
      <c r="I33" s="361"/>
      <c r="J33" s="361"/>
      <c r="K33" s="361"/>
      <c r="L33" s="361"/>
      <c r="M33" s="361"/>
      <c r="N33" s="361"/>
      <c r="O33" s="446"/>
      <c r="P33" s="459"/>
      <c r="Q33" s="460"/>
      <c r="R33" s="460"/>
      <c r="S33" s="488"/>
      <c r="T33" s="270" t="str">
        <f>IF(VLOOKUP(T31,プルダウンより選択!AF:AH,3,FALSE)="","",VLOOKUP(T31,プルダウンより選択!AF:AH,3,FALSE))</f>
        <v/>
      </c>
      <c r="U33" s="271"/>
      <c r="V33" s="271"/>
      <c r="W33" s="271"/>
      <c r="X33" s="272"/>
      <c r="Y33" s="272"/>
      <c r="Z33" s="271" t="str">
        <f>IF(T33="※１か月あたり","時間相当分の固定残業代として",IF(T33="※みなし労働時間","時間",""))</f>
        <v/>
      </c>
      <c r="AA33" s="271"/>
      <c r="AB33" s="271"/>
      <c r="AC33" s="271"/>
      <c r="AD33" s="271"/>
      <c r="AE33" s="271"/>
      <c r="AF33" s="271"/>
      <c r="AG33" s="271"/>
      <c r="AH33" s="271"/>
      <c r="AI33" s="271"/>
      <c r="AJ33" s="273"/>
      <c r="AL33" s="477" t="s">
        <v>81</v>
      </c>
      <c r="AM33" s="478"/>
      <c r="AN33" s="478"/>
      <c r="AO33" s="479"/>
      <c r="AP33" s="234" t="s">
        <v>129</v>
      </c>
      <c r="AQ33" s="235"/>
      <c r="AR33" s="235"/>
      <c r="AS33" s="235"/>
      <c r="AT33" s="235"/>
      <c r="AU33" s="235"/>
      <c r="AV33" s="235"/>
      <c r="AW33" s="235"/>
      <c r="AX33" s="235"/>
      <c r="AY33" s="235"/>
      <c r="AZ33" s="236"/>
      <c r="BA33" s="258"/>
      <c r="BB33" s="259"/>
      <c r="BC33" s="259"/>
      <c r="BD33" s="260"/>
      <c r="BE33" s="270" t="str">
        <f>IF(VLOOKUP(BE31,プルダウンより選択!AF:AH,3,FALSE)="","",VLOOKUP(BE31,プルダウンより選択!AF:AH,3,FALSE))</f>
        <v>※１か月あたり</v>
      </c>
      <c r="BF33" s="271"/>
      <c r="BG33" s="271"/>
      <c r="BH33" s="271"/>
      <c r="BI33" s="272">
        <v>25</v>
      </c>
      <c r="BJ33" s="272"/>
      <c r="BK33" s="271" t="str">
        <f>IF(BE33="※１か月あたり","時間相当分の固定残業代として",IF(BE33="※みなし労働時間","時間",""))</f>
        <v>時間相当分の固定残業代として</v>
      </c>
      <c r="BL33" s="271"/>
      <c r="BM33" s="271"/>
      <c r="BN33" s="271"/>
      <c r="BO33" s="271"/>
      <c r="BP33" s="271"/>
      <c r="BQ33" s="271"/>
      <c r="BR33" s="271"/>
      <c r="BS33" s="271"/>
      <c r="BT33" s="271"/>
      <c r="BU33" s="273"/>
    </row>
    <row r="34" spans="1:73" ht="27" customHeight="1" x14ac:dyDescent="0.45">
      <c r="A34" s="447" t="s">
        <v>250</v>
      </c>
      <c r="B34" s="448"/>
      <c r="C34" s="448"/>
      <c r="D34" s="449"/>
      <c r="E34" s="246"/>
      <c r="F34" s="247"/>
      <c r="G34" s="247"/>
      <c r="H34" s="247"/>
      <c r="I34" s="247"/>
      <c r="J34" s="247"/>
      <c r="K34" s="247"/>
      <c r="L34" s="247"/>
      <c r="M34" s="247"/>
      <c r="N34" s="247"/>
      <c r="O34" s="248"/>
      <c r="P34" s="459"/>
      <c r="Q34" s="460"/>
      <c r="R34" s="460"/>
      <c r="S34" s="488"/>
      <c r="T34" s="148" t="str">
        <f>IF(T33="※１か月あたり","月","")</f>
        <v/>
      </c>
      <c r="U34" s="274"/>
      <c r="V34" s="274"/>
      <c r="W34" s="275" t="str">
        <f>IF(T33="※１か月あたり","円(月給","")</f>
        <v/>
      </c>
      <c r="X34" s="275"/>
      <c r="Y34" s="274"/>
      <c r="Z34" s="274"/>
      <c r="AA34" s="271" t="str">
        <f>IF(T33="※１か月あたり","円）～","")</f>
        <v/>
      </c>
      <c r="AB34" s="271"/>
      <c r="AC34" s="271"/>
      <c r="AD34" s="271"/>
      <c r="AE34" s="271"/>
      <c r="AF34" s="271"/>
      <c r="AG34" s="271"/>
      <c r="AH34" s="271"/>
      <c r="AI34" s="271"/>
      <c r="AJ34" s="273"/>
      <c r="AL34" s="447" t="s">
        <v>250</v>
      </c>
      <c r="AM34" s="448"/>
      <c r="AN34" s="448"/>
      <c r="AO34" s="449"/>
      <c r="AP34" s="246" t="s">
        <v>166</v>
      </c>
      <c r="AQ34" s="247"/>
      <c r="AR34" s="247"/>
      <c r="AS34" s="247"/>
      <c r="AT34" s="247"/>
      <c r="AU34" s="247"/>
      <c r="AV34" s="247"/>
      <c r="AW34" s="247"/>
      <c r="AX34" s="247"/>
      <c r="AY34" s="247"/>
      <c r="AZ34" s="248"/>
      <c r="BA34" s="258"/>
      <c r="BB34" s="259"/>
      <c r="BC34" s="259"/>
      <c r="BD34" s="260"/>
      <c r="BE34" s="148" t="str">
        <f>IF(BE33="※１か月あたり","月","")</f>
        <v>月</v>
      </c>
      <c r="BF34" s="274" t="s">
        <v>243</v>
      </c>
      <c r="BG34" s="274"/>
      <c r="BH34" s="275" t="str">
        <f>IF(BE33="※１か月あたり","円(月給","")</f>
        <v>円(月給</v>
      </c>
      <c r="BI34" s="275"/>
      <c r="BJ34" s="274" t="s">
        <v>253</v>
      </c>
      <c r="BK34" s="274"/>
      <c r="BL34" s="271" t="str">
        <f>IF(BE33="※１か月あたり","円）～","")</f>
        <v>円）～</v>
      </c>
      <c r="BM34" s="271"/>
      <c r="BN34" s="271"/>
      <c r="BO34" s="271"/>
      <c r="BP34" s="271"/>
      <c r="BQ34" s="271"/>
      <c r="BR34" s="271"/>
      <c r="BS34" s="271"/>
      <c r="BT34" s="271"/>
      <c r="BU34" s="273"/>
    </row>
    <row r="35" spans="1:73" ht="27" customHeight="1" thickBot="1" x14ac:dyDescent="0.5">
      <c r="A35" s="450"/>
      <c r="B35" s="451"/>
      <c r="C35" s="451"/>
      <c r="D35" s="452"/>
      <c r="E35" s="249"/>
      <c r="F35" s="250"/>
      <c r="G35" s="250"/>
      <c r="H35" s="250"/>
      <c r="I35" s="250"/>
      <c r="J35" s="250"/>
      <c r="K35" s="250"/>
      <c r="L35" s="250"/>
      <c r="M35" s="250"/>
      <c r="N35" s="250"/>
      <c r="O35" s="251"/>
      <c r="P35" s="462"/>
      <c r="Q35" s="293"/>
      <c r="R35" s="293"/>
      <c r="S35" s="489"/>
      <c r="T35" s="148" t="str">
        <f>IF(T33="※１か月あたり","月","")</f>
        <v/>
      </c>
      <c r="U35" s="274"/>
      <c r="V35" s="274"/>
      <c r="W35" s="275" t="str">
        <f>IF(T33="※１か月あたり","円（月給","")</f>
        <v/>
      </c>
      <c r="X35" s="275"/>
      <c r="Y35" s="274"/>
      <c r="Z35" s="274"/>
      <c r="AA35" s="271" t="str">
        <f>IF(T33="※１か月あたり","円）を支給　超過分は別途支給","")</f>
        <v/>
      </c>
      <c r="AB35" s="271"/>
      <c r="AC35" s="271"/>
      <c r="AD35" s="271"/>
      <c r="AE35" s="271"/>
      <c r="AF35" s="271"/>
      <c r="AG35" s="271"/>
      <c r="AH35" s="271"/>
      <c r="AI35" s="271"/>
      <c r="AJ35" s="273"/>
      <c r="AL35" s="450"/>
      <c r="AM35" s="451"/>
      <c r="AN35" s="451"/>
      <c r="AO35" s="452"/>
      <c r="AP35" s="249"/>
      <c r="AQ35" s="250"/>
      <c r="AR35" s="250"/>
      <c r="AS35" s="250"/>
      <c r="AT35" s="250"/>
      <c r="AU35" s="250"/>
      <c r="AV35" s="250"/>
      <c r="AW35" s="250"/>
      <c r="AX35" s="250"/>
      <c r="AY35" s="250"/>
      <c r="AZ35" s="251"/>
      <c r="BA35" s="261"/>
      <c r="BB35" s="262"/>
      <c r="BC35" s="262"/>
      <c r="BD35" s="263"/>
      <c r="BE35" s="149" t="str">
        <f>IF(BE33="※１か月あたり","月","")</f>
        <v>月</v>
      </c>
      <c r="BF35" s="163" t="s">
        <v>244</v>
      </c>
      <c r="BG35" s="163"/>
      <c r="BH35" s="276" t="str">
        <f>IF(BE33="※１か月あたり","円（月給","")</f>
        <v>円（月給</v>
      </c>
      <c r="BI35" s="276"/>
      <c r="BJ35" s="163" t="s">
        <v>245</v>
      </c>
      <c r="BK35" s="163"/>
      <c r="BL35" s="271" t="str">
        <f>IF(BE33="※１か月あたり","円）を支給　超過分は別途支給","")</f>
        <v>円）を支給　超過分は別途支給</v>
      </c>
      <c r="BM35" s="271"/>
      <c r="BN35" s="271"/>
      <c r="BO35" s="271"/>
      <c r="BP35" s="271"/>
      <c r="BQ35" s="271"/>
      <c r="BR35" s="271"/>
      <c r="BS35" s="271"/>
      <c r="BT35" s="271"/>
      <c r="BU35" s="273"/>
    </row>
    <row r="36" spans="1:73" ht="27" customHeight="1" x14ac:dyDescent="0.45">
      <c r="A36" s="450"/>
      <c r="B36" s="451"/>
      <c r="C36" s="451"/>
      <c r="D36" s="452"/>
      <c r="E36" s="249"/>
      <c r="F36" s="250"/>
      <c r="G36" s="250"/>
      <c r="H36" s="250"/>
      <c r="I36" s="250"/>
      <c r="J36" s="250"/>
      <c r="K36" s="250"/>
      <c r="L36" s="250"/>
      <c r="M36" s="250"/>
      <c r="N36" s="250"/>
      <c r="O36" s="251"/>
      <c r="P36" s="465" t="s">
        <v>82</v>
      </c>
      <c r="Q36" s="466"/>
      <c r="R36" s="466"/>
      <c r="S36" s="467"/>
      <c r="T36" s="339"/>
      <c r="U36" s="340"/>
      <c r="V36" s="340"/>
      <c r="W36" s="340"/>
      <c r="X36" s="340"/>
      <c r="Y36" s="340"/>
      <c r="Z36" s="340"/>
      <c r="AA36" s="340"/>
      <c r="AB36" s="340"/>
      <c r="AC36" s="340"/>
      <c r="AD36" s="340"/>
      <c r="AE36" s="340"/>
      <c r="AF36" s="340"/>
      <c r="AG36" s="340"/>
      <c r="AH36" s="340"/>
      <c r="AI36" s="340"/>
      <c r="AJ36" s="341"/>
      <c r="AL36" s="450"/>
      <c r="AM36" s="451"/>
      <c r="AN36" s="451"/>
      <c r="AO36" s="452"/>
      <c r="AP36" s="249"/>
      <c r="AQ36" s="250"/>
      <c r="AR36" s="250"/>
      <c r="AS36" s="250"/>
      <c r="AT36" s="250"/>
      <c r="AU36" s="250"/>
      <c r="AV36" s="250"/>
      <c r="AW36" s="250"/>
      <c r="AX36" s="250"/>
      <c r="AY36" s="250"/>
      <c r="AZ36" s="251"/>
      <c r="BA36" s="77" t="s">
        <v>82</v>
      </c>
      <c r="BB36" s="32"/>
      <c r="BC36" s="32"/>
      <c r="BD36" s="74"/>
      <c r="BE36" s="237" t="s">
        <v>254</v>
      </c>
      <c r="BF36" s="238"/>
      <c r="BG36" s="238"/>
      <c r="BH36" s="238"/>
      <c r="BI36" s="238"/>
      <c r="BJ36" s="238"/>
      <c r="BK36" s="238"/>
      <c r="BL36" s="238"/>
      <c r="BM36" s="238"/>
      <c r="BN36" s="238"/>
      <c r="BO36" s="238"/>
      <c r="BP36" s="238"/>
      <c r="BQ36" s="238"/>
      <c r="BR36" s="238"/>
      <c r="BS36" s="238"/>
      <c r="BT36" s="238"/>
      <c r="BU36" s="239"/>
    </row>
    <row r="37" spans="1:73" ht="27" customHeight="1" x14ac:dyDescent="0.45">
      <c r="A37" s="450"/>
      <c r="B37" s="451"/>
      <c r="C37" s="451"/>
      <c r="D37" s="452"/>
      <c r="E37" s="249"/>
      <c r="F37" s="250"/>
      <c r="G37" s="250"/>
      <c r="H37" s="250"/>
      <c r="I37" s="250"/>
      <c r="J37" s="250"/>
      <c r="K37" s="250"/>
      <c r="L37" s="250"/>
      <c r="M37" s="250"/>
      <c r="N37" s="250"/>
      <c r="O37" s="251"/>
      <c r="P37" s="468"/>
      <c r="Q37" s="469"/>
      <c r="R37" s="469"/>
      <c r="S37" s="470"/>
      <c r="T37" s="342"/>
      <c r="U37" s="183"/>
      <c r="V37" s="183"/>
      <c r="W37" s="183"/>
      <c r="X37" s="183"/>
      <c r="Y37" s="183"/>
      <c r="Z37" s="183"/>
      <c r="AA37" s="183"/>
      <c r="AB37" s="183"/>
      <c r="AC37" s="183"/>
      <c r="AD37" s="183"/>
      <c r="AE37" s="183"/>
      <c r="AF37" s="183"/>
      <c r="AG37" s="183"/>
      <c r="AH37" s="183"/>
      <c r="AI37" s="183"/>
      <c r="AJ37" s="184"/>
      <c r="AL37" s="450"/>
      <c r="AM37" s="451"/>
      <c r="AN37" s="451"/>
      <c r="AO37" s="452"/>
      <c r="AP37" s="249"/>
      <c r="AQ37" s="250"/>
      <c r="AR37" s="250"/>
      <c r="AS37" s="250"/>
      <c r="AT37" s="250"/>
      <c r="AU37" s="250"/>
      <c r="AV37" s="250"/>
      <c r="AW37" s="250"/>
      <c r="AX37" s="250"/>
      <c r="AY37" s="250"/>
      <c r="AZ37" s="251"/>
      <c r="BA37" s="77"/>
      <c r="BB37" s="32"/>
      <c r="BC37" s="32"/>
      <c r="BD37" s="74"/>
      <c r="BE37" s="240"/>
      <c r="BF37" s="241"/>
      <c r="BG37" s="241"/>
      <c r="BH37" s="241"/>
      <c r="BI37" s="241"/>
      <c r="BJ37" s="241"/>
      <c r="BK37" s="241"/>
      <c r="BL37" s="241"/>
      <c r="BM37" s="241"/>
      <c r="BN37" s="241"/>
      <c r="BO37" s="241"/>
      <c r="BP37" s="241"/>
      <c r="BQ37" s="241"/>
      <c r="BR37" s="241"/>
      <c r="BS37" s="241"/>
      <c r="BT37" s="241"/>
      <c r="BU37" s="242"/>
    </row>
    <row r="38" spans="1:73" ht="27" customHeight="1" thickBot="1" x14ac:dyDescent="0.5">
      <c r="A38" s="453"/>
      <c r="B38" s="454"/>
      <c r="C38" s="454"/>
      <c r="D38" s="455"/>
      <c r="E38" s="252"/>
      <c r="F38" s="253"/>
      <c r="G38" s="253"/>
      <c r="H38" s="253"/>
      <c r="I38" s="253"/>
      <c r="J38" s="253"/>
      <c r="K38" s="253"/>
      <c r="L38" s="253"/>
      <c r="M38" s="253"/>
      <c r="N38" s="253"/>
      <c r="O38" s="254"/>
      <c r="P38" s="471"/>
      <c r="Q38" s="472"/>
      <c r="R38" s="472"/>
      <c r="S38" s="473"/>
      <c r="T38" s="352"/>
      <c r="U38" s="353"/>
      <c r="V38" s="353"/>
      <c r="W38" s="353"/>
      <c r="X38" s="353"/>
      <c r="Y38" s="353"/>
      <c r="Z38" s="353"/>
      <c r="AA38" s="353"/>
      <c r="AB38" s="353"/>
      <c r="AC38" s="353"/>
      <c r="AD38" s="353"/>
      <c r="AE38" s="353"/>
      <c r="AF38" s="353"/>
      <c r="AG38" s="353"/>
      <c r="AH38" s="353"/>
      <c r="AI38" s="353"/>
      <c r="AJ38" s="354"/>
      <c r="AL38" s="453"/>
      <c r="AM38" s="454"/>
      <c r="AN38" s="454"/>
      <c r="AO38" s="455"/>
      <c r="AP38" s="252"/>
      <c r="AQ38" s="253"/>
      <c r="AR38" s="253"/>
      <c r="AS38" s="253"/>
      <c r="AT38" s="253"/>
      <c r="AU38" s="253"/>
      <c r="AV38" s="253"/>
      <c r="AW38" s="253"/>
      <c r="AX38" s="253"/>
      <c r="AY38" s="253"/>
      <c r="AZ38" s="254"/>
      <c r="BA38" s="78"/>
      <c r="BB38" s="37"/>
      <c r="BC38" s="37"/>
      <c r="BD38" s="79"/>
      <c r="BE38" s="243"/>
      <c r="BF38" s="244"/>
      <c r="BG38" s="244"/>
      <c r="BH38" s="244"/>
      <c r="BI38" s="244"/>
      <c r="BJ38" s="244"/>
      <c r="BK38" s="244"/>
      <c r="BL38" s="244"/>
      <c r="BM38" s="244"/>
      <c r="BN38" s="244"/>
      <c r="BO38" s="244"/>
      <c r="BP38" s="244"/>
      <c r="BQ38" s="244"/>
      <c r="BR38" s="244"/>
      <c r="BS38" s="244"/>
      <c r="BT38" s="244"/>
      <c r="BU38" s="245"/>
    </row>
    <row r="39" spans="1:73" ht="18" customHeight="1" x14ac:dyDescent="0.45">
      <c r="A39" s="157"/>
      <c r="B39" s="157"/>
      <c r="C39" s="157"/>
      <c r="D39" s="157"/>
      <c r="E39" s="158"/>
      <c r="F39" s="159"/>
      <c r="G39" s="159"/>
      <c r="H39" s="159"/>
      <c r="I39" s="159"/>
      <c r="J39" s="159"/>
      <c r="K39" s="159"/>
      <c r="L39" s="159"/>
      <c r="M39" s="159"/>
      <c r="N39" s="159"/>
      <c r="O39" s="159"/>
      <c r="P39" s="160"/>
      <c r="Q39" s="160"/>
      <c r="R39" s="160"/>
      <c r="S39" s="160"/>
      <c r="T39" s="161"/>
      <c r="U39" s="161"/>
      <c r="V39" s="154"/>
      <c r="W39" s="154"/>
      <c r="X39" s="154"/>
      <c r="Y39" s="154"/>
      <c r="Z39" s="154"/>
      <c r="AA39" s="154"/>
      <c r="AB39" s="154"/>
      <c r="AC39" s="154"/>
      <c r="AD39" s="154"/>
      <c r="AE39" s="154"/>
      <c r="AF39" s="154"/>
      <c r="AG39" s="154"/>
      <c r="AH39" s="154"/>
      <c r="AI39" s="154"/>
      <c r="AJ39" s="154"/>
      <c r="AL39" s="157"/>
      <c r="AM39" s="157"/>
      <c r="AN39" s="157"/>
      <c r="AO39" s="157"/>
      <c r="AP39" s="158"/>
      <c r="AQ39" s="159"/>
      <c r="AR39" s="159"/>
      <c r="AS39" s="159"/>
      <c r="AT39" s="159"/>
      <c r="AU39" s="159"/>
      <c r="AV39" s="159"/>
      <c r="AW39" s="159"/>
      <c r="AX39" s="159"/>
      <c r="AY39" s="159"/>
      <c r="AZ39" s="159"/>
      <c r="BA39" s="160"/>
      <c r="BB39" s="160"/>
      <c r="BC39" s="160"/>
      <c r="BD39" s="160"/>
      <c r="BE39" s="161"/>
      <c r="BF39" s="161"/>
      <c r="BG39" s="154"/>
      <c r="BH39" s="154"/>
      <c r="BI39" s="154"/>
      <c r="BJ39" s="154"/>
      <c r="BK39" s="154"/>
      <c r="BL39" s="154"/>
      <c r="BM39" s="154"/>
      <c r="BN39" s="154"/>
      <c r="BO39" s="154"/>
      <c r="BP39" s="154"/>
      <c r="BQ39" s="154"/>
      <c r="BR39" s="154"/>
      <c r="BS39" s="154"/>
      <c r="BT39" s="154"/>
      <c r="BU39" s="153"/>
    </row>
    <row r="40" spans="1:73" ht="13.8" thickBot="1" x14ac:dyDescent="0.5">
      <c r="A40" s="155" t="s">
        <v>83</v>
      </c>
      <c r="E40" s="156"/>
      <c r="F40" s="156"/>
      <c r="G40" s="156"/>
      <c r="H40" s="156"/>
      <c r="I40" s="156"/>
      <c r="J40" s="156"/>
      <c r="K40" s="156"/>
      <c r="L40" s="156"/>
      <c r="M40" s="156"/>
      <c r="N40" s="156"/>
      <c r="O40" s="156"/>
      <c r="AL40" s="15" t="s">
        <v>83</v>
      </c>
    </row>
    <row r="41" spans="1:73" ht="24" customHeight="1" x14ac:dyDescent="0.45">
      <c r="A41" s="80" t="s">
        <v>84</v>
      </c>
      <c r="B41" s="81"/>
      <c r="C41" s="82"/>
      <c r="D41" s="83"/>
      <c r="E41" s="378"/>
      <c r="F41" s="379"/>
      <c r="G41" s="379"/>
      <c r="H41" s="379"/>
      <c r="I41" s="379"/>
      <c r="J41" s="379"/>
      <c r="K41" s="379"/>
      <c r="L41" s="379"/>
      <c r="M41" s="379"/>
      <c r="N41" s="379"/>
      <c r="O41" s="380"/>
      <c r="P41" s="84" t="s">
        <v>5</v>
      </c>
      <c r="Q41" s="82"/>
      <c r="R41" s="82"/>
      <c r="S41" s="85"/>
      <c r="T41" s="321"/>
      <c r="U41" s="322"/>
      <c r="V41" s="322"/>
      <c r="W41" s="322"/>
      <c r="X41" s="322"/>
      <c r="Y41" s="322"/>
      <c r="Z41" s="322"/>
      <c r="AA41" s="322"/>
      <c r="AB41" s="322"/>
      <c r="AC41" s="322"/>
      <c r="AD41" s="322"/>
      <c r="AE41" s="322"/>
      <c r="AF41" s="322"/>
      <c r="AG41" s="322"/>
      <c r="AH41" s="322"/>
      <c r="AI41" s="322"/>
      <c r="AJ41" s="323"/>
      <c r="AL41" s="80" t="s">
        <v>84</v>
      </c>
      <c r="AM41" s="81"/>
      <c r="AN41" s="82"/>
      <c r="AO41" s="83"/>
      <c r="AP41" s="207" t="s">
        <v>157</v>
      </c>
      <c r="AQ41" s="208"/>
      <c r="AR41" s="208"/>
      <c r="AS41" s="208"/>
      <c r="AT41" s="208"/>
      <c r="AU41" s="208"/>
      <c r="AV41" s="208"/>
      <c r="AW41" s="208"/>
      <c r="AX41" s="208"/>
      <c r="AY41" s="208"/>
      <c r="AZ41" s="209"/>
      <c r="BA41" s="84" t="s">
        <v>5</v>
      </c>
      <c r="BB41" s="82"/>
      <c r="BC41" s="82"/>
      <c r="BD41" s="85"/>
      <c r="BE41" s="210" t="s">
        <v>160</v>
      </c>
      <c r="BF41" s="211"/>
      <c r="BG41" s="211"/>
      <c r="BH41" s="211"/>
      <c r="BI41" s="211"/>
      <c r="BJ41" s="211"/>
      <c r="BK41" s="211"/>
      <c r="BL41" s="211"/>
      <c r="BM41" s="211"/>
      <c r="BN41" s="211"/>
      <c r="BO41" s="211"/>
      <c r="BP41" s="211"/>
      <c r="BQ41" s="211"/>
      <c r="BR41" s="211"/>
      <c r="BS41" s="211"/>
      <c r="BT41" s="211"/>
      <c r="BU41" s="212"/>
    </row>
    <row r="42" spans="1:73" ht="24" customHeight="1" x14ac:dyDescent="0.45">
      <c r="A42" s="86" t="s">
        <v>85</v>
      </c>
      <c r="B42" s="50"/>
      <c r="C42" s="64"/>
      <c r="D42" s="65"/>
      <c r="E42" s="315"/>
      <c r="F42" s="316"/>
      <c r="G42" s="316"/>
      <c r="H42" s="316"/>
      <c r="I42" s="316"/>
      <c r="J42" s="316"/>
      <c r="K42" s="316"/>
      <c r="L42" s="316"/>
      <c r="M42" s="316"/>
      <c r="N42" s="316"/>
      <c r="O42" s="317"/>
      <c r="P42" s="87" t="s">
        <v>86</v>
      </c>
      <c r="Q42" s="64"/>
      <c r="R42" s="64"/>
      <c r="S42" s="88"/>
      <c r="T42" s="324"/>
      <c r="U42" s="325"/>
      <c r="V42" s="325"/>
      <c r="W42" s="325"/>
      <c r="X42" s="325"/>
      <c r="Y42" s="325"/>
      <c r="Z42" s="325"/>
      <c r="AA42" s="325"/>
      <c r="AB42" s="325"/>
      <c r="AC42" s="325"/>
      <c r="AD42" s="325"/>
      <c r="AE42" s="325"/>
      <c r="AF42" s="325"/>
      <c r="AG42" s="325"/>
      <c r="AH42" s="325"/>
      <c r="AI42" s="325"/>
      <c r="AJ42" s="326"/>
      <c r="AL42" s="86" t="s">
        <v>85</v>
      </c>
      <c r="AM42" s="50"/>
      <c r="AN42" s="64"/>
      <c r="AO42" s="65"/>
      <c r="AP42" s="213" t="s">
        <v>158</v>
      </c>
      <c r="AQ42" s="214"/>
      <c r="AR42" s="214"/>
      <c r="AS42" s="214"/>
      <c r="AT42" s="214"/>
      <c r="AU42" s="214"/>
      <c r="AV42" s="214"/>
      <c r="AW42" s="214"/>
      <c r="AX42" s="214"/>
      <c r="AY42" s="214"/>
      <c r="AZ42" s="215"/>
      <c r="BA42" s="87" t="s">
        <v>86</v>
      </c>
      <c r="BB42" s="64"/>
      <c r="BC42" s="64"/>
      <c r="BD42" s="88"/>
      <c r="BE42" s="216" t="s">
        <v>161</v>
      </c>
      <c r="BF42" s="217"/>
      <c r="BG42" s="217"/>
      <c r="BH42" s="217"/>
      <c r="BI42" s="217"/>
      <c r="BJ42" s="217"/>
      <c r="BK42" s="217"/>
      <c r="BL42" s="217"/>
      <c r="BM42" s="217"/>
      <c r="BN42" s="217"/>
      <c r="BO42" s="217"/>
      <c r="BP42" s="217"/>
      <c r="BQ42" s="217"/>
      <c r="BR42" s="217"/>
      <c r="BS42" s="217"/>
      <c r="BT42" s="217"/>
      <c r="BU42" s="218"/>
    </row>
    <row r="43" spans="1:73" ht="24" customHeight="1" thickBot="1" x14ac:dyDescent="0.5">
      <c r="A43" s="107" t="s">
        <v>87</v>
      </c>
      <c r="B43" s="90"/>
      <c r="C43" s="91"/>
      <c r="D43" s="92"/>
      <c r="E43" s="318"/>
      <c r="F43" s="319"/>
      <c r="G43" s="319"/>
      <c r="H43" s="319"/>
      <c r="I43" s="319"/>
      <c r="J43" s="319"/>
      <c r="K43" s="319"/>
      <c r="L43" s="319"/>
      <c r="M43" s="319"/>
      <c r="N43" s="319"/>
      <c r="O43" s="320"/>
      <c r="P43" s="93" t="s">
        <v>88</v>
      </c>
      <c r="Q43" s="94"/>
      <c r="R43" s="94"/>
      <c r="S43" s="95"/>
      <c r="T43" s="327"/>
      <c r="U43" s="328"/>
      <c r="V43" s="328"/>
      <c r="W43" s="328"/>
      <c r="X43" s="328"/>
      <c r="Y43" s="328"/>
      <c r="Z43" s="328"/>
      <c r="AA43" s="328"/>
      <c r="AB43" s="328"/>
      <c r="AC43" s="328"/>
      <c r="AD43" s="328"/>
      <c r="AE43" s="328"/>
      <c r="AF43" s="328"/>
      <c r="AG43" s="328"/>
      <c r="AH43" s="328"/>
      <c r="AI43" s="328"/>
      <c r="AJ43" s="329"/>
      <c r="AL43" s="89" t="s">
        <v>87</v>
      </c>
      <c r="AM43" s="90"/>
      <c r="AN43" s="91"/>
      <c r="AO43" s="92"/>
      <c r="AP43" s="219" t="s">
        <v>159</v>
      </c>
      <c r="AQ43" s="220"/>
      <c r="AR43" s="220"/>
      <c r="AS43" s="220"/>
      <c r="AT43" s="220"/>
      <c r="AU43" s="220"/>
      <c r="AV43" s="220"/>
      <c r="AW43" s="220"/>
      <c r="AX43" s="220"/>
      <c r="AY43" s="220"/>
      <c r="AZ43" s="221"/>
      <c r="BA43" s="93" t="s">
        <v>88</v>
      </c>
      <c r="BB43" s="94"/>
      <c r="BC43" s="94"/>
      <c r="BD43" s="95"/>
      <c r="BE43" s="222" t="s">
        <v>162</v>
      </c>
      <c r="BF43" s="223"/>
      <c r="BG43" s="223"/>
      <c r="BH43" s="223"/>
      <c r="BI43" s="223"/>
      <c r="BJ43" s="223"/>
      <c r="BK43" s="223"/>
      <c r="BL43" s="223"/>
      <c r="BM43" s="223"/>
      <c r="BN43" s="223"/>
      <c r="BO43" s="223"/>
      <c r="BP43" s="223"/>
      <c r="BQ43" s="223"/>
      <c r="BR43" s="223"/>
      <c r="BS43" s="223"/>
      <c r="BT43" s="223"/>
      <c r="BU43" s="224"/>
    </row>
    <row r="44" spans="1:73" ht="25.2" customHeight="1" x14ac:dyDescent="0.45">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row>
  </sheetData>
  <sheetProtection algorithmName="SHA-512" hashValue="Ig071dkrTx4xqCet1yq5jUu9mGzru/yqX6r4a+OpebYiIeFdShoXi9MC8+HRgMv9F7+wU9Ot6vmW+k8jVt9yLw==" saltValue="AWQL5HDJz4AgTLE1sJ05IA==" spinCount="100000" sheet="1" objects="1" scenarios="1"/>
  <mergeCells count="149">
    <mergeCell ref="AL19:AO20"/>
    <mergeCell ref="P20:S23"/>
    <mergeCell ref="P12:S19"/>
    <mergeCell ref="BL35:BU35"/>
    <mergeCell ref="T32:AJ32"/>
    <mergeCell ref="Z33:AJ33"/>
    <mergeCell ref="AA34:AJ34"/>
    <mergeCell ref="AA35:AJ35"/>
    <mergeCell ref="P31:S35"/>
    <mergeCell ref="AL22:AO22"/>
    <mergeCell ref="AP22:AS22"/>
    <mergeCell ref="AV22:AW22"/>
    <mergeCell ref="AL23:AO23"/>
    <mergeCell ref="AP23:AS23"/>
    <mergeCell ref="AV23:AW23"/>
    <mergeCell ref="AP12:AZ12"/>
    <mergeCell ref="BE12:BU19"/>
    <mergeCell ref="AP14:AZ14"/>
    <mergeCell ref="AP15:AQ15"/>
    <mergeCell ref="AV15:AW15"/>
    <mergeCell ref="AP16:AZ16"/>
    <mergeCell ref="AP17:AZ18"/>
    <mergeCell ref="AP19:AZ20"/>
    <mergeCell ref="BE20:BU23"/>
    <mergeCell ref="AP21:AZ21"/>
    <mergeCell ref="A29:D29"/>
    <mergeCell ref="A30:D30"/>
    <mergeCell ref="A33:D33"/>
    <mergeCell ref="E29:O29"/>
    <mergeCell ref="E30:O32"/>
    <mergeCell ref="E33:O33"/>
    <mergeCell ref="A34:D38"/>
    <mergeCell ref="T33:W33"/>
    <mergeCell ref="X33:Y33"/>
    <mergeCell ref="U34:V34"/>
    <mergeCell ref="W34:X34"/>
    <mergeCell ref="Y34:Z34"/>
    <mergeCell ref="U35:V35"/>
    <mergeCell ref="W35:X35"/>
    <mergeCell ref="Y35:Z35"/>
    <mergeCell ref="E34:O38"/>
    <mergeCell ref="P28:S30"/>
    <mergeCell ref="T28:AJ30"/>
    <mergeCell ref="P36:S38"/>
    <mergeCell ref="A27:D27"/>
    <mergeCell ref="A28:D28"/>
    <mergeCell ref="AL33:AO33"/>
    <mergeCell ref="AL34:AO38"/>
    <mergeCell ref="A7:D8"/>
    <mergeCell ref="A22:D22"/>
    <mergeCell ref="A23:D23"/>
    <mergeCell ref="A24:D24"/>
    <mergeCell ref="A25:D25"/>
    <mergeCell ref="A26:D26"/>
    <mergeCell ref="E22:H22"/>
    <mergeCell ref="E23:H23"/>
    <mergeCell ref="A19:D20"/>
    <mergeCell ref="T4:AJ4"/>
    <mergeCell ref="T5:AJ5"/>
    <mergeCell ref="T6:AJ10"/>
    <mergeCell ref="E7:O8"/>
    <mergeCell ref="E12:O12"/>
    <mergeCell ref="E14:O14"/>
    <mergeCell ref="K13:L13"/>
    <mergeCell ref="E13:F13"/>
    <mergeCell ref="AB2:AJ2"/>
    <mergeCell ref="E2:O2"/>
    <mergeCell ref="E4:O4"/>
    <mergeCell ref="E5:O5"/>
    <mergeCell ref="E6:O6"/>
    <mergeCell ref="E9:O9"/>
    <mergeCell ref="E10:O10"/>
    <mergeCell ref="E42:O42"/>
    <mergeCell ref="E43:O43"/>
    <mergeCell ref="T41:AJ41"/>
    <mergeCell ref="T42:AJ42"/>
    <mergeCell ref="T43:AJ43"/>
    <mergeCell ref="T12:AJ19"/>
    <mergeCell ref="T20:AJ23"/>
    <mergeCell ref="T24:AJ27"/>
    <mergeCell ref="T36:AJ38"/>
    <mergeCell ref="E24:O24"/>
    <mergeCell ref="E25:O25"/>
    <mergeCell ref="E26:O26"/>
    <mergeCell ref="E27:O27"/>
    <mergeCell ref="E28:O28"/>
    <mergeCell ref="K15:L15"/>
    <mergeCell ref="E16:O16"/>
    <mergeCell ref="E17:O18"/>
    <mergeCell ref="E19:O20"/>
    <mergeCell ref="E21:O21"/>
    <mergeCell ref="E15:F15"/>
    <mergeCell ref="K22:L22"/>
    <mergeCell ref="K23:L23"/>
    <mergeCell ref="T31:AJ31"/>
    <mergeCell ref="E41:O41"/>
    <mergeCell ref="AP6:AZ6"/>
    <mergeCell ref="BE6:BU10"/>
    <mergeCell ref="AL7:AO8"/>
    <mergeCell ref="AP7:AZ8"/>
    <mergeCell ref="AP9:AZ9"/>
    <mergeCell ref="AP10:AZ10"/>
    <mergeCell ref="AP2:AZ2"/>
    <mergeCell ref="BM2:BU2"/>
    <mergeCell ref="AP4:AZ4"/>
    <mergeCell ref="BE4:BU4"/>
    <mergeCell ref="AP5:AZ5"/>
    <mergeCell ref="BE5:BU5"/>
    <mergeCell ref="AV13:AW13"/>
    <mergeCell ref="AP13:AQ13"/>
    <mergeCell ref="AP41:AZ41"/>
    <mergeCell ref="BE41:BU41"/>
    <mergeCell ref="AP42:AZ42"/>
    <mergeCell ref="BE42:BU42"/>
    <mergeCell ref="AP43:AZ43"/>
    <mergeCell ref="BE43:BU43"/>
    <mergeCell ref="BE24:BU27"/>
    <mergeCell ref="AP33:AZ33"/>
    <mergeCell ref="BE36:BU38"/>
    <mergeCell ref="AP34:AZ38"/>
    <mergeCell ref="BA31:BD35"/>
    <mergeCell ref="BE31:BU31"/>
    <mergeCell ref="BE32:BU32"/>
    <mergeCell ref="BE33:BH33"/>
    <mergeCell ref="BI33:BJ33"/>
    <mergeCell ref="BK33:BU33"/>
    <mergeCell ref="BF34:BG34"/>
    <mergeCell ref="BH34:BI34"/>
    <mergeCell ref="BJ34:BK34"/>
    <mergeCell ref="BL34:BU34"/>
    <mergeCell ref="BF35:BG35"/>
    <mergeCell ref="BH35:BI35"/>
    <mergeCell ref="BJ35:BK35"/>
    <mergeCell ref="AL24:AO24"/>
    <mergeCell ref="AP24:AZ24"/>
    <mergeCell ref="AL25:AO25"/>
    <mergeCell ref="AP25:AZ25"/>
    <mergeCell ref="AL26:AO26"/>
    <mergeCell ref="AP26:AZ26"/>
    <mergeCell ref="AL27:AO27"/>
    <mergeCell ref="AP27:AZ27"/>
    <mergeCell ref="BE28:BU30"/>
    <mergeCell ref="AL28:AO28"/>
    <mergeCell ref="AP28:AZ28"/>
    <mergeCell ref="BA28:BD29"/>
    <mergeCell ref="AL29:AO29"/>
    <mergeCell ref="AP29:AZ29"/>
    <mergeCell ref="AL30:AO30"/>
    <mergeCell ref="AP30:AZ32"/>
  </mergeCells>
  <phoneticPr fontId="1"/>
  <printOptions horizontalCentered="1"/>
  <pageMargins left="0.19685039370078741" right="0.19685039370078741" top="0.19685039370078741" bottom="0" header="0.31496062992125984" footer="0.31496062992125984"/>
  <pageSetup paperSize="9" scale="72" orientation="portrait" r:id="rId1"/>
  <colBreaks count="1" manualBreakCount="1">
    <brk id="36"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106680</xdr:colOff>
                    <xdr:row>38</xdr:row>
                    <xdr:rowOff>15240</xdr:rowOff>
                  </from>
                  <to>
                    <xdr:col>31</xdr:col>
                    <xdr:colOff>167640</xdr:colOff>
                    <xdr:row>39</xdr:row>
                    <xdr:rowOff>60960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37</xdr:col>
                    <xdr:colOff>106680</xdr:colOff>
                    <xdr:row>38</xdr:row>
                    <xdr:rowOff>15240</xdr:rowOff>
                  </from>
                  <to>
                    <xdr:col>68</xdr:col>
                    <xdr:colOff>190500</xdr:colOff>
                    <xdr:row>39</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1000000}">
          <x14:formula1>
            <xm:f>プルダウンより選択!$A$2:$A$12</xm:f>
          </x14:formula1>
          <xm:sqref>E5:O5 AP5:AZ5</xm:sqref>
        </x14:dataValidation>
        <x14:dataValidation type="list" allowBlank="1" showInputMessage="1" showErrorMessage="1" xr:uid="{00000000-0002-0000-0000-000002000000}">
          <x14:formula1>
            <xm:f>プルダウンより選択!$C$2:$C$14</xm:f>
          </x14:formula1>
          <xm:sqref>E12:O12 AP12:AZ12</xm:sqref>
        </x14:dataValidation>
        <x14:dataValidation type="list" allowBlank="1" showInputMessage="1" showErrorMessage="1" xr:uid="{00000000-0002-0000-0000-000003000000}">
          <x14:formula1>
            <xm:f>プルダウンより選択!$G$2:$G$4</xm:f>
          </x14:formula1>
          <xm:sqref>E21:O21 AP21:AZ21</xm:sqref>
        </x14:dataValidation>
        <x14:dataValidation type="list" allowBlank="1" showInputMessage="1" showErrorMessage="1" xr:uid="{00000000-0002-0000-0000-000004000000}">
          <x14:formula1>
            <xm:f>プルダウンより選択!$E$2:$E$8</xm:f>
          </x14:formula1>
          <xm:sqref>E14:O14 AP14:AZ14</xm:sqref>
        </x14:dataValidation>
        <x14:dataValidation type="list" allowBlank="1" showInputMessage="1" showErrorMessage="1" xr:uid="{00000000-0002-0000-0000-000005000000}">
          <x14:formula1>
            <xm:f>プルダウンより選択!$I$2:$I$5</xm:f>
          </x14:formula1>
          <xm:sqref>E16:O16 AP16:AZ16</xm:sqref>
        </x14:dataValidation>
        <x14:dataValidation type="list" allowBlank="1" showInputMessage="1" showErrorMessage="1" xr:uid="{00000000-0002-0000-0000-000006000000}">
          <x14:formula1>
            <xm:f>プルダウンより選択!$O$2:$O$5</xm:f>
          </x14:formula1>
          <xm:sqref>E25:O26 AP25:AZ26</xm:sqref>
        </x14:dataValidation>
        <x14:dataValidation type="list" allowBlank="1" showInputMessage="1" showErrorMessage="1" xr:uid="{00000000-0002-0000-0000-000007000000}">
          <x14:formula1>
            <xm:f>プルダウンより選択!$T$2:$T$5</xm:f>
          </x14:formula1>
          <xm:sqref>E28:O28 AP28:AZ28</xm:sqref>
        </x14:dataValidation>
        <x14:dataValidation type="list" allowBlank="1" showInputMessage="1" showErrorMessage="1" xr:uid="{00000000-0002-0000-0000-000008000000}">
          <x14:formula1>
            <xm:f>プルダウンより選択!$R$2:$R$6</xm:f>
          </x14:formula1>
          <xm:sqref>E33:O33 AP33:AZ33</xm:sqref>
        </x14:dataValidation>
        <x14:dataValidation type="list" allowBlank="1" showInputMessage="1" showErrorMessage="1" xr:uid="{00000000-0002-0000-0000-000009000000}">
          <x14:formula1>
            <xm:f>プルダウンより選択!$K$2:$K$4</xm:f>
          </x14:formula1>
          <xm:sqref>E22:H22 AP22:AS22</xm:sqref>
        </x14:dataValidation>
        <x14:dataValidation type="list" allowBlank="1" showInputMessage="1" showErrorMessage="1" xr:uid="{00000000-0002-0000-0000-00000A000000}">
          <x14:formula1>
            <xm:f>プルダウンより選択!$M$2:$M$6</xm:f>
          </x14:formula1>
          <xm:sqref>E23:H23 AP23:AS23</xm:sqref>
        </x14:dataValidation>
        <x14:dataValidation type="list" allowBlank="1" showInputMessage="1" showErrorMessage="1" xr:uid="{00000000-0002-0000-0000-00000B000000}">
          <x14:formula1>
            <xm:f>プルダウンより選択!$AE$2:$AE$7</xm:f>
          </x14:formula1>
          <xm:sqref>T31 BE31</xm:sqref>
        </x14:dataValidation>
        <x14:dataValidation type="list" allowBlank="1" showInputMessage="1" showErrorMessage="1" xr:uid="{00000000-0002-0000-0000-00000C000000}">
          <x14:formula1>
            <xm:f>プルダウンより選択!$AC$2:$AC$5</xm:f>
          </x14:formula1>
          <xm:sqref>E29:O29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Q2"/>
  <sheetViews>
    <sheetView workbookViewId="0">
      <selection activeCell="N3" sqref="N3"/>
    </sheetView>
  </sheetViews>
  <sheetFormatPr defaultRowHeight="18" x14ac:dyDescent="0.45"/>
  <sheetData>
    <row r="1" spans="1:17" x14ac:dyDescent="0.45">
      <c r="A1" t="s">
        <v>1</v>
      </c>
      <c r="B1" t="s">
        <v>2</v>
      </c>
      <c r="C1" t="s">
        <v>3</v>
      </c>
      <c r="D1" t="s">
        <v>4</v>
      </c>
      <c r="E1" t="s">
        <v>173</v>
      </c>
      <c r="F1" t="s">
        <v>5</v>
      </c>
      <c r="G1" t="s">
        <v>6</v>
      </c>
      <c r="H1" s="7" t="s">
        <v>7</v>
      </c>
      <c r="I1" s="7" t="s">
        <v>8</v>
      </c>
      <c r="J1" s="7" t="s">
        <v>9</v>
      </c>
      <c r="K1" t="s">
        <v>10</v>
      </c>
      <c r="L1" t="s">
        <v>172</v>
      </c>
      <c r="M1" t="s">
        <v>0</v>
      </c>
      <c r="N1" t="s">
        <v>171</v>
      </c>
      <c r="O1" t="s">
        <v>170</v>
      </c>
      <c r="P1" t="s">
        <v>58</v>
      </c>
      <c r="Q1" t="s">
        <v>59</v>
      </c>
    </row>
    <row r="2" spans="1:17" x14ac:dyDescent="0.45">
      <c r="A2">
        <f>入力FMT!T4</f>
        <v>0</v>
      </c>
      <c r="B2">
        <f>入力FMT!T5</f>
        <v>0</v>
      </c>
      <c r="C2" s="7">
        <f>入力FMT!T42</f>
        <v>0</v>
      </c>
      <c r="D2">
        <f>入力FMT!E10</f>
        <v>0</v>
      </c>
      <c r="E2" s="6"/>
      <c r="F2">
        <f>入力FMT!T41</f>
        <v>0</v>
      </c>
      <c r="G2" t="str">
        <f>入力FMT!E5</f>
        <v>プルダウンより選択</v>
      </c>
      <c r="H2">
        <f>入力FMT!E6</f>
        <v>0</v>
      </c>
      <c r="I2">
        <f>入力FMT!E9</f>
        <v>0</v>
      </c>
      <c r="J2" t="str">
        <f>入力FMT!E7</f>
        <v>【資本金】
【年 　商】</v>
      </c>
      <c r="K2">
        <f>入力FMT!T6</f>
        <v>0</v>
      </c>
      <c r="L2" s="7" t="s">
        <v>169</v>
      </c>
      <c r="M2" s="6"/>
      <c r="N2" s="7">
        <f>入力FMT!E41</f>
        <v>0</v>
      </c>
      <c r="O2" s="7">
        <f>入力FMT!E42</f>
        <v>0</v>
      </c>
      <c r="P2">
        <f>入力FMT!E43</f>
        <v>0</v>
      </c>
      <c r="Q2">
        <f>入力FMT!T43</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U2"/>
  <sheetViews>
    <sheetView workbookViewId="0">
      <selection activeCell="I2" sqref="I2"/>
    </sheetView>
  </sheetViews>
  <sheetFormatPr defaultRowHeight="18" x14ac:dyDescent="0.45"/>
  <cols>
    <col min="6" max="6" width="10.19921875" bestFit="1" customWidth="1"/>
    <col min="9" max="9" width="13.296875" customWidth="1"/>
    <col min="26" max="26" width="24.19921875" customWidth="1"/>
    <col min="35" max="35" width="84.69921875" bestFit="1" customWidth="1"/>
    <col min="39" max="70" width="4.69921875" customWidth="1"/>
  </cols>
  <sheetData>
    <row r="1" spans="1:73" s="114" customFormat="1" ht="21" customHeight="1" x14ac:dyDescent="0.45">
      <c r="A1" s="109" t="s">
        <v>176</v>
      </c>
      <c r="B1" s="109" t="s">
        <v>11</v>
      </c>
      <c r="C1" s="110" t="s">
        <v>177</v>
      </c>
      <c r="D1" s="109" t="s">
        <v>1</v>
      </c>
      <c r="E1" s="111" t="s">
        <v>12</v>
      </c>
      <c r="F1" s="111" t="s">
        <v>178</v>
      </c>
      <c r="G1" s="109" t="s">
        <v>13</v>
      </c>
      <c r="H1" s="109" t="s">
        <v>14</v>
      </c>
      <c r="I1" s="109" t="s">
        <v>179</v>
      </c>
      <c r="J1" s="109" t="s">
        <v>15</v>
      </c>
      <c r="K1" s="109" t="s">
        <v>16</v>
      </c>
      <c r="L1" s="109" t="s">
        <v>17</v>
      </c>
      <c r="M1" s="109" t="s">
        <v>180</v>
      </c>
      <c r="N1" s="109" t="s">
        <v>18</v>
      </c>
      <c r="O1" s="110" t="s">
        <v>212</v>
      </c>
      <c r="P1" s="112" t="s">
        <v>213</v>
      </c>
      <c r="Q1" s="109" t="s">
        <v>19</v>
      </c>
      <c r="R1" s="109" t="s">
        <v>20</v>
      </c>
      <c r="S1" s="109" t="s">
        <v>181</v>
      </c>
      <c r="T1" s="112" t="s">
        <v>182</v>
      </c>
      <c r="U1" s="109" t="s">
        <v>21</v>
      </c>
      <c r="V1" s="110" t="s">
        <v>183</v>
      </c>
      <c r="W1" s="109" t="s">
        <v>22</v>
      </c>
      <c r="X1" s="110" t="s">
        <v>184</v>
      </c>
      <c r="Y1" s="109" t="s">
        <v>70</v>
      </c>
      <c r="Z1" s="109" t="s">
        <v>23</v>
      </c>
      <c r="AA1" s="110" t="s">
        <v>185</v>
      </c>
      <c r="AB1" s="110" t="s">
        <v>186</v>
      </c>
      <c r="AC1" s="109" t="s">
        <v>24</v>
      </c>
      <c r="AD1" s="109" t="s">
        <v>25</v>
      </c>
      <c r="AE1" s="109" t="s">
        <v>26</v>
      </c>
      <c r="AF1" s="109" t="s">
        <v>187</v>
      </c>
      <c r="AG1" s="109" t="s">
        <v>27</v>
      </c>
      <c r="AH1" s="109" t="s">
        <v>28</v>
      </c>
      <c r="AI1" s="113" t="s">
        <v>214</v>
      </c>
      <c r="AJ1" s="109" t="s">
        <v>29</v>
      </c>
      <c r="AK1" s="109" t="s">
        <v>30</v>
      </c>
      <c r="AL1" s="112" t="s">
        <v>188</v>
      </c>
      <c r="AM1" s="110" t="s">
        <v>215</v>
      </c>
      <c r="AN1" s="110" t="s">
        <v>216</v>
      </c>
      <c r="AO1" s="110" t="s">
        <v>217</v>
      </c>
      <c r="AP1" s="110" t="s">
        <v>218</v>
      </c>
      <c r="AQ1" s="110" t="s">
        <v>219</v>
      </c>
      <c r="AR1" s="110" t="s">
        <v>220</v>
      </c>
      <c r="AS1" s="110" t="s">
        <v>221</v>
      </c>
      <c r="AT1" s="110" t="s">
        <v>222</v>
      </c>
      <c r="AU1" s="110" t="s">
        <v>189</v>
      </c>
      <c r="AV1" s="110" t="s">
        <v>190</v>
      </c>
      <c r="AW1" s="110" t="s">
        <v>191</v>
      </c>
      <c r="AX1" s="110" t="s">
        <v>192</v>
      </c>
      <c r="AY1" s="109" t="s">
        <v>193</v>
      </c>
      <c r="AZ1" s="109" t="s">
        <v>194</v>
      </c>
      <c r="BA1" s="109" t="s">
        <v>195</v>
      </c>
      <c r="BB1" s="109" t="s">
        <v>196</v>
      </c>
      <c r="BC1" s="109" t="s">
        <v>197</v>
      </c>
      <c r="BD1" s="109" t="s">
        <v>223</v>
      </c>
      <c r="BE1" s="110" t="s">
        <v>198</v>
      </c>
      <c r="BF1" s="110" t="s">
        <v>199</v>
      </c>
      <c r="BG1" s="110" t="s">
        <v>200</v>
      </c>
      <c r="BH1" s="110" t="s">
        <v>201</v>
      </c>
      <c r="BI1" s="110" t="s">
        <v>202</v>
      </c>
      <c r="BJ1" s="110" t="s">
        <v>203</v>
      </c>
      <c r="BK1" s="110" t="s">
        <v>204</v>
      </c>
      <c r="BL1" s="110" t="s">
        <v>205</v>
      </c>
      <c r="BM1" s="110" t="s">
        <v>206</v>
      </c>
      <c r="BN1" s="110" t="s">
        <v>207</v>
      </c>
      <c r="BO1" s="110" t="s">
        <v>208</v>
      </c>
      <c r="BP1" s="109" t="s">
        <v>209</v>
      </c>
      <c r="BQ1" s="109" t="s">
        <v>210</v>
      </c>
      <c r="BR1" s="110" t="s">
        <v>211</v>
      </c>
      <c r="BS1" s="109" t="s">
        <v>209</v>
      </c>
      <c r="BT1" s="109" t="s">
        <v>210</v>
      </c>
      <c r="BU1" s="109"/>
    </row>
    <row r="2" spans="1:73" x14ac:dyDescent="0.45">
      <c r="A2">
        <v>1</v>
      </c>
      <c r="B2" s="115"/>
      <c r="C2">
        <v>2</v>
      </c>
      <c r="D2">
        <f>入力FMT!T4</f>
        <v>0</v>
      </c>
      <c r="E2" s="108"/>
      <c r="F2" s="1">
        <v>45347</v>
      </c>
      <c r="G2">
        <f>入力FMT!E30</f>
        <v>0</v>
      </c>
      <c r="H2" t="str">
        <f>入力FMT!E12</f>
        <v>プルダウンより選択</v>
      </c>
      <c r="I2" t="str">
        <f>入力FMT!T32&amp;入力FMT!T33&amp;入力FMT!X33&amp;入力FMT!Z33&amp;入力FMT!T34&amp;入力FMT!U34&amp;入力FMT!W34&amp;入力FMT!Y34&amp;入力FMT!AA34&amp;入力FMT!T35&amp;入力FMT!U35&amp;入力FMT!W35&amp;入力FMT!Y35&amp;入力FMT!AA35</f>
        <v/>
      </c>
      <c r="J2" t="str">
        <f>入力FMT!E29</f>
        <v>プルダウンから選択</v>
      </c>
      <c r="K2">
        <f>入力FMT!T20</f>
        <v>0</v>
      </c>
      <c r="L2">
        <f>入力FMT!E34</f>
        <v>0</v>
      </c>
      <c r="M2">
        <f>入力FMT!T4</f>
        <v>0</v>
      </c>
      <c r="N2">
        <f>入力FMT!E17</f>
        <v>0</v>
      </c>
      <c r="O2" s="108"/>
      <c r="P2" s="7">
        <f>入力FMT!E27</f>
        <v>0</v>
      </c>
      <c r="Q2" t="str">
        <f>入力FMT!E16</f>
        <v>プルダウンより選択</v>
      </c>
      <c r="R2">
        <f>入力FMT!E19</f>
        <v>0</v>
      </c>
      <c r="S2" s="108"/>
      <c r="T2">
        <f>入力FMT!T28</f>
        <v>0</v>
      </c>
      <c r="U2">
        <f>入力FMT!T24</f>
        <v>0</v>
      </c>
      <c r="V2" s="108"/>
      <c r="W2">
        <f>入力FMT!T36</f>
        <v>0</v>
      </c>
      <c r="X2">
        <f>入力FMT!E43</f>
        <v>0</v>
      </c>
      <c r="Y2" s="7" t="str">
        <f>入力FMT!E13&amp;"歳から"&amp;入力FMT!K13&amp;"歳まで"</f>
        <v>歳から歳まで</v>
      </c>
      <c r="Z2" s="108" t="str">
        <f>入力FMT!E22&amp;入力FMT!I22&amp;入力FMT!K22&amp;入力FMT!M22</f>
        <v>プルダウンより選択</v>
      </c>
      <c r="AA2">
        <f>入力FMT!T43</f>
        <v>0</v>
      </c>
      <c r="AB2" s="108"/>
      <c r="AC2" t="str">
        <f>入力FMT!E33</f>
        <v>プルダウンより選択</v>
      </c>
      <c r="AD2" s="108" t="str">
        <f>入力FMT!E23&amp;入力FMT!I23&amp;入力FMT!K23&amp;入力FMT!M23</f>
        <v>プルダウンより選択</v>
      </c>
      <c r="AE2">
        <f>入力FMT!E24</f>
        <v>0</v>
      </c>
      <c r="AF2" t="str">
        <f>入力FMT!E25</f>
        <v>プルダウンより選択</v>
      </c>
      <c r="AG2" t="str">
        <f>入力FMT!E26</f>
        <v>プルダウンより選択</v>
      </c>
      <c r="AH2" t="str">
        <f>入力FMT!E14</f>
        <v>プルダウンより選択</v>
      </c>
      <c r="AI2" s="7" t="str">
        <f>IF(入力FMT!E28="不可","「東商キャリア人材サポート」へ登録する（転籍による受入れを検討したい）※登録無料","「東商キャリア人材サポート」へ登録する（転籍・出向による受入れを検討したい）※登録無料")</f>
        <v>「東商キャリア人材サポート」へ登録する（転籍・出向による受入れを検討したい）※登録無料</v>
      </c>
      <c r="AJ2" t="str">
        <f>入力FMT!E21</f>
        <v>プルダウンより選択</v>
      </c>
      <c r="AK2">
        <f>入力FMT!T12</f>
        <v>0</v>
      </c>
      <c r="AL2" s="108"/>
      <c r="AY2" s="6">
        <v>9</v>
      </c>
      <c r="AZ2" s="115" t="e">
        <f>プルダウンより選択!W2</f>
        <v>#N/A</v>
      </c>
      <c r="BA2" s="115" t="e">
        <f>プルダウンより選択!Y2</f>
        <v>#N/A</v>
      </c>
      <c r="BC2" s="115" t="e">
        <f>プルダウンより選択!AA2</f>
        <v>#N/A</v>
      </c>
      <c r="BS2">
        <f>入力FMT!E15</f>
        <v>0</v>
      </c>
      <c r="BT2">
        <f>入力FMT!K15</f>
        <v>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B36"/>
  <sheetViews>
    <sheetView workbookViewId="0">
      <selection activeCell="I18" sqref="I18"/>
    </sheetView>
  </sheetViews>
  <sheetFormatPr defaultRowHeight="18" x14ac:dyDescent="0.45"/>
  <sheetData>
    <row r="1" spans="1:1" ht="22.2" x14ac:dyDescent="0.45">
      <c r="A1" s="3" t="s">
        <v>36</v>
      </c>
    </row>
    <row r="2" spans="1:1" x14ac:dyDescent="0.45">
      <c r="A2" s="4" t="s">
        <v>40</v>
      </c>
    </row>
    <row r="3" spans="1:1" x14ac:dyDescent="0.45">
      <c r="A3" t="s">
        <v>31</v>
      </c>
    </row>
    <row r="4" spans="1:1" x14ac:dyDescent="0.45">
      <c r="A4" t="s">
        <v>53</v>
      </c>
    </row>
    <row r="5" spans="1:1" x14ac:dyDescent="0.45">
      <c r="A5" t="s">
        <v>54</v>
      </c>
    </row>
    <row r="6" spans="1:1" x14ac:dyDescent="0.45">
      <c r="A6" t="s">
        <v>55</v>
      </c>
    </row>
    <row r="8" spans="1:1" x14ac:dyDescent="0.45">
      <c r="A8" s="4" t="s">
        <v>41</v>
      </c>
    </row>
    <row r="9" spans="1:1" x14ac:dyDescent="0.45">
      <c r="A9" t="s">
        <v>32</v>
      </c>
    </row>
    <row r="10" spans="1:1" x14ac:dyDescent="0.45">
      <c r="A10" t="s">
        <v>34</v>
      </c>
    </row>
    <row r="11" spans="1:1" x14ac:dyDescent="0.45">
      <c r="A11" t="s">
        <v>35</v>
      </c>
    </row>
    <row r="12" spans="1:1" x14ac:dyDescent="0.45">
      <c r="A12" t="s">
        <v>33</v>
      </c>
    </row>
    <row r="14" spans="1:1" x14ac:dyDescent="0.45">
      <c r="A14" s="2" t="s">
        <v>38</v>
      </c>
    </row>
    <row r="15" spans="1:1" x14ac:dyDescent="0.45">
      <c r="A15" s="2" t="s">
        <v>39</v>
      </c>
    </row>
    <row r="18" spans="1:2" ht="22.2" x14ac:dyDescent="0.45">
      <c r="A18" s="3" t="s">
        <v>37</v>
      </c>
    </row>
    <row r="19" spans="1:2" x14ac:dyDescent="0.45">
      <c r="A19" s="2" t="s">
        <v>42</v>
      </c>
    </row>
    <row r="20" spans="1:2" x14ac:dyDescent="0.45">
      <c r="A20" s="5" t="s">
        <v>43</v>
      </c>
    </row>
    <row r="21" spans="1:2" x14ac:dyDescent="0.45">
      <c r="B21" t="s">
        <v>44</v>
      </c>
    </row>
    <row r="22" spans="1:2" x14ac:dyDescent="0.45">
      <c r="A22" s="2" t="s">
        <v>47</v>
      </c>
    </row>
    <row r="24" spans="1:2" x14ac:dyDescent="0.45">
      <c r="A24" s="4" t="s">
        <v>48</v>
      </c>
    </row>
    <row r="25" spans="1:2" x14ac:dyDescent="0.45">
      <c r="A25" s="2" t="s">
        <v>45</v>
      </c>
    </row>
    <row r="26" spans="1:2" x14ac:dyDescent="0.45">
      <c r="A26" s="2" t="s">
        <v>46</v>
      </c>
    </row>
    <row r="29" spans="1:2" ht="22.2" x14ac:dyDescent="0.45">
      <c r="A29" s="3" t="s">
        <v>49</v>
      </c>
    </row>
    <row r="30" spans="1:2" x14ac:dyDescent="0.45">
      <c r="A30" s="2" t="s">
        <v>50</v>
      </c>
    </row>
    <row r="31" spans="1:2" x14ac:dyDescent="0.45">
      <c r="A31" s="2" t="s">
        <v>51</v>
      </c>
    </row>
    <row r="32" spans="1:2" x14ac:dyDescent="0.45">
      <c r="A32" t="s">
        <v>52</v>
      </c>
    </row>
    <row r="35" spans="1:1" ht="22.2" x14ac:dyDescent="0.45">
      <c r="A35" s="3" t="s">
        <v>56</v>
      </c>
    </row>
    <row r="36" spans="1:1" x14ac:dyDescent="0.45">
      <c r="A36" t="s">
        <v>57</v>
      </c>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4"/>
  <sheetViews>
    <sheetView topLeftCell="Q1" workbookViewId="0">
      <selection activeCell="AF1" sqref="AF1:AH1048576"/>
    </sheetView>
  </sheetViews>
  <sheetFormatPr defaultRowHeight="18" x14ac:dyDescent="0.45"/>
  <cols>
    <col min="1" max="1" width="11.5" customWidth="1"/>
    <col min="22" max="22" width="11.5" customWidth="1"/>
    <col min="32" max="32" width="3.19921875" bestFit="1" customWidth="1"/>
    <col min="33" max="33" width="18.69921875" customWidth="1"/>
  </cols>
  <sheetData>
    <row r="1" spans="1:35" x14ac:dyDescent="0.45">
      <c r="A1" s="6" t="s">
        <v>114</v>
      </c>
      <c r="C1" s="6" t="s">
        <v>115</v>
      </c>
      <c r="E1" s="6" t="s">
        <v>116</v>
      </c>
      <c r="G1" s="6" t="s">
        <v>117</v>
      </c>
      <c r="I1" s="6" t="s">
        <v>142</v>
      </c>
      <c r="K1" s="6" t="s">
        <v>143</v>
      </c>
      <c r="M1" s="6" t="s">
        <v>145</v>
      </c>
      <c r="O1" s="6" t="s">
        <v>121</v>
      </c>
      <c r="P1" s="6" t="s">
        <v>126</v>
      </c>
      <c r="R1" s="6" t="s">
        <v>127</v>
      </c>
      <c r="T1" s="6" t="s">
        <v>132</v>
      </c>
      <c r="V1" s="115" t="s">
        <v>114</v>
      </c>
      <c r="W1" t="str">
        <f>入力FMT!E5</f>
        <v>プルダウンより選択</v>
      </c>
      <c r="X1" s="115" t="s">
        <v>115</v>
      </c>
      <c r="Y1" s="7" t="str">
        <f>入力FMT!E12</f>
        <v>プルダウンより選択</v>
      </c>
      <c r="Z1" s="115" t="s">
        <v>142</v>
      </c>
      <c r="AA1" t="str">
        <f>入力FMT!E16</f>
        <v>プルダウンより選択</v>
      </c>
      <c r="AC1" t="s">
        <v>249</v>
      </c>
      <c r="AE1" s="6" t="s">
        <v>233</v>
      </c>
      <c r="AF1" t="s">
        <v>227</v>
      </c>
    </row>
    <row r="2" spans="1:35" ht="36" x14ac:dyDescent="0.45">
      <c r="A2" t="s">
        <v>92</v>
      </c>
      <c r="C2" t="s">
        <v>92</v>
      </c>
      <c r="E2" t="s">
        <v>92</v>
      </c>
      <c r="G2" t="s">
        <v>92</v>
      </c>
      <c r="I2" t="s">
        <v>92</v>
      </c>
      <c r="K2" t="s">
        <v>92</v>
      </c>
      <c r="M2" t="s">
        <v>92</v>
      </c>
      <c r="O2" t="s">
        <v>92</v>
      </c>
      <c r="R2" t="s">
        <v>92</v>
      </c>
      <c r="T2" t="s">
        <v>92</v>
      </c>
      <c r="W2" s="108" t="e">
        <f>VLOOKUP(W1,V:W,2,FALSE)</f>
        <v>#N/A</v>
      </c>
      <c r="Y2" s="108" t="e">
        <f>VLOOKUP(Y1,X:Y,2,FALSE)</f>
        <v>#N/A</v>
      </c>
      <c r="AA2" s="108" t="e">
        <f>VLOOKUP(AA1,Z:AA,2,FALSE)</f>
        <v>#N/A</v>
      </c>
      <c r="AC2" t="s">
        <v>227</v>
      </c>
      <c r="AE2" t="s">
        <v>227</v>
      </c>
      <c r="AF2" t="s">
        <v>228</v>
      </c>
      <c r="AG2" s="118" t="s">
        <v>234</v>
      </c>
    </row>
    <row r="3" spans="1:35" ht="36" x14ac:dyDescent="0.45">
      <c r="A3" t="s">
        <v>93</v>
      </c>
      <c r="C3" t="s">
        <v>103</v>
      </c>
      <c r="E3" t="s">
        <v>135</v>
      </c>
      <c r="G3" t="s">
        <v>118</v>
      </c>
      <c r="I3" t="s">
        <v>140</v>
      </c>
      <c r="K3" t="s">
        <v>118</v>
      </c>
      <c r="M3" t="s">
        <v>146</v>
      </c>
      <c r="O3" t="s">
        <v>122</v>
      </c>
      <c r="R3" t="s">
        <v>128</v>
      </c>
      <c r="T3" t="s">
        <v>133</v>
      </c>
      <c r="V3" t="s">
        <v>93</v>
      </c>
      <c r="W3">
        <v>1</v>
      </c>
      <c r="X3" t="s">
        <v>103</v>
      </c>
      <c r="Y3">
        <v>1</v>
      </c>
      <c r="Z3" t="s">
        <v>140</v>
      </c>
      <c r="AA3">
        <v>7</v>
      </c>
      <c r="AC3" t="s">
        <v>246</v>
      </c>
      <c r="AE3" t="s">
        <v>228</v>
      </c>
      <c r="AF3" t="s">
        <v>229</v>
      </c>
      <c r="AG3" s="118" t="s">
        <v>235</v>
      </c>
      <c r="AH3" t="s">
        <v>236</v>
      </c>
      <c r="AI3" t="s">
        <v>237</v>
      </c>
    </row>
    <row r="4" spans="1:35" ht="36" x14ac:dyDescent="0.45">
      <c r="A4" t="s">
        <v>94</v>
      </c>
      <c r="C4" t="s">
        <v>104</v>
      </c>
      <c r="E4" t="s">
        <v>136</v>
      </c>
      <c r="G4" t="s">
        <v>120</v>
      </c>
      <c r="I4" t="s">
        <v>141</v>
      </c>
      <c r="K4" t="s">
        <v>120</v>
      </c>
      <c r="M4" t="s">
        <v>148</v>
      </c>
      <c r="O4" t="s">
        <v>123</v>
      </c>
      <c r="R4" t="s">
        <v>129</v>
      </c>
      <c r="T4" t="s">
        <v>134</v>
      </c>
      <c r="V4" t="s">
        <v>94</v>
      </c>
      <c r="W4">
        <v>2</v>
      </c>
      <c r="X4" t="s">
        <v>104</v>
      </c>
      <c r="Y4">
        <v>2</v>
      </c>
      <c r="Z4" t="s">
        <v>141</v>
      </c>
      <c r="AA4">
        <v>8</v>
      </c>
      <c r="AC4" t="s">
        <v>247</v>
      </c>
      <c r="AE4" t="s">
        <v>229</v>
      </c>
      <c r="AF4" t="s">
        <v>230</v>
      </c>
      <c r="AG4" s="118" t="s">
        <v>238</v>
      </c>
    </row>
    <row r="5" spans="1:35" ht="36" x14ac:dyDescent="0.45">
      <c r="A5" t="s">
        <v>95</v>
      </c>
      <c r="C5" t="s">
        <v>105</v>
      </c>
      <c r="E5" t="s">
        <v>137</v>
      </c>
      <c r="I5" t="s">
        <v>102</v>
      </c>
      <c r="M5" t="s">
        <v>124</v>
      </c>
      <c r="O5" t="s">
        <v>125</v>
      </c>
      <c r="R5" t="s">
        <v>130</v>
      </c>
      <c r="V5" t="s">
        <v>95</v>
      </c>
      <c r="W5">
        <v>3</v>
      </c>
      <c r="X5" t="s">
        <v>105</v>
      </c>
      <c r="Y5">
        <v>3</v>
      </c>
      <c r="Z5" t="s">
        <v>102</v>
      </c>
      <c r="AA5">
        <v>12</v>
      </c>
      <c r="AC5" t="s">
        <v>248</v>
      </c>
      <c r="AE5" t="s">
        <v>230</v>
      </c>
      <c r="AF5" t="s">
        <v>231</v>
      </c>
      <c r="AG5" s="118" t="s">
        <v>239</v>
      </c>
      <c r="AH5" t="s">
        <v>240</v>
      </c>
    </row>
    <row r="6" spans="1:35" ht="36" x14ac:dyDescent="0.45">
      <c r="A6" t="s">
        <v>96</v>
      </c>
      <c r="C6" t="s">
        <v>106</v>
      </c>
      <c r="E6" t="s">
        <v>138</v>
      </c>
      <c r="M6" t="s">
        <v>119</v>
      </c>
      <c r="R6" t="s">
        <v>131</v>
      </c>
      <c r="V6" t="s">
        <v>96</v>
      </c>
      <c r="W6">
        <v>4</v>
      </c>
      <c r="X6" t="s">
        <v>106</v>
      </c>
      <c r="Y6">
        <v>4</v>
      </c>
      <c r="AE6" t="s">
        <v>231</v>
      </c>
      <c r="AF6" t="s">
        <v>232</v>
      </c>
      <c r="AG6" s="118" t="s">
        <v>241</v>
      </c>
      <c r="AH6" t="s">
        <v>240</v>
      </c>
    </row>
    <row r="7" spans="1:35" x14ac:dyDescent="0.45">
      <c r="A7" t="s">
        <v>97</v>
      </c>
      <c r="C7" t="s">
        <v>107</v>
      </c>
      <c r="E7" t="s">
        <v>139</v>
      </c>
      <c r="M7" t="s">
        <v>147</v>
      </c>
      <c r="V7" t="s">
        <v>97</v>
      </c>
      <c r="W7">
        <v>5</v>
      </c>
      <c r="X7" t="s">
        <v>107</v>
      </c>
      <c r="Y7">
        <v>5</v>
      </c>
      <c r="AE7" t="s">
        <v>232</v>
      </c>
    </row>
    <row r="8" spans="1:35" x14ac:dyDescent="0.45">
      <c r="A8" t="s">
        <v>98</v>
      </c>
      <c r="C8" t="s">
        <v>108</v>
      </c>
      <c r="E8" t="s">
        <v>124</v>
      </c>
      <c r="V8" t="s">
        <v>98</v>
      </c>
      <c r="W8">
        <v>6</v>
      </c>
      <c r="X8" t="s">
        <v>108</v>
      </c>
      <c r="Y8">
        <v>6</v>
      </c>
    </row>
    <row r="9" spans="1:35" x14ac:dyDescent="0.45">
      <c r="A9" t="s">
        <v>99</v>
      </c>
      <c r="C9" t="s">
        <v>109</v>
      </c>
      <c r="V9" t="s">
        <v>99</v>
      </c>
      <c r="W9">
        <v>7</v>
      </c>
      <c r="X9" t="s">
        <v>109</v>
      </c>
      <c r="Y9">
        <v>7</v>
      </c>
    </row>
    <row r="10" spans="1:35" x14ac:dyDescent="0.45">
      <c r="A10" t="s">
        <v>100</v>
      </c>
      <c r="C10" t="s">
        <v>110</v>
      </c>
      <c r="V10" t="s">
        <v>100</v>
      </c>
      <c r="W10">
        <v>8</v>
      </c>
      <c r="X10" t="s">
        <v>110</v>
      </c>
      <c r="Y10">
        <v>8</v>
      </c>
    </row>
    <row r="11" spans="1:35" x14ac:dyDescent="0.45">
      <c r="A11" t="s">
        <v>101</v>
      </c>
      <c r="C11" t="s">
        <v>111</v>
      </c>
      <c r="V11" t="s">
        <v>101</v>
      </c>
      <c r="W11">
        <v>9</v>
      </c>
      <c r="X11" t="s">
        <v>111</v>
      </c>
      <c r="Y11">
        <v>9</v>
      </c>
    </row>
    <row r="12" spans="1:35" x14ac:dyDescent="0.45">
      <c r="A12" t="s">
        <v>102</v>
      </c>
      <c r="C12" t="s">
        <v>112</v>
      </c>
      <c r="V12" t="s">
        <v>102</v>
      </c>
      <c r="W12">
        <v>10</v>
      </c>
      <c r="X12" t="s">
        <v>112</v>
      </c>
      <c r="Y12">
        <v>10</v>
      </c>
    </row>
    <row r="13" spans="1:35" x14ac:dyDescent="0.45">
      <c r="C13" t="s">
        <v>113</v>
      </c>
      <c r="X13" t="s">
        <v>113</v>
      </c>
      <c r="Y13">
        <v>11</v>
      </c>
    </row>
    <row r="14" spans="1:35" x14ac:dyDescent="0.45">
      <c r="C14" t="s">
        <v>102</v>
      </c>
      <c r="X14" t="s">
        <v>102</v>
      </c>
      <c r="Y14">
        <v>12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入力FMT</vt:lpstr>
      <vt:lpstr>1企業情報・管理者情報アプリ</vt:lpstr>
      <vt:lpstr>2求人情報登録・公開アプリ</vt:lpstr>
      <vt:lpstr>作業表</vt:lpstr>
      <vt:lpstr>プルダウンより選択</vt:lpstr>
      <vt:lpstr>入力FMT!Print_Area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悠輔</dc:creator>
  <cp:lastModifiedBy>江田 綾</cp:lastModifiedBy>
  <cp:lastPrinted>2021-05-27T23:59:22Z</cp:lastPrinted>
  <dcterms:created xsi:type="dcterms:W3CDTF">2021-02-12T08:49:04Z</dcterms:created>
  <dcterms:modified xsi:type="dcterms:W3CDTF">2025-04-14T03:01:40Z</dcterms:modified>
</cp:coreProperties>
</file>